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oretchuk\Рейтинг новіший 09.01\"/>
    </mc:Choice>
  </mc:AlternateContent>
  <xr:revisionPtr revIDLastSave="0" documentId="13_ncr:1_{EDDBF247-1621-4D4B-990B-36828DA02D35}" xr6:coauthVersionLast="47" xr6:coauthVersionMax="47" xr10:uidLastSave="{00000000-0000-0000-0000-000000000000}"/>
  <bookViews>
    <workbookView xWindow="-120" yWindow="-120" windowWidth="25440" windowHeight="15390" activeTab="3" xr2:uid="{00000000-000D-0000-FFFF-FFFF00000000}"/>
  </bookViews>
  <sheets>
    <sheet name="ЕК 21" sheetId="14" r:id="rId1"/>
    <sheet name="Право 21" sheetId="11" r:id="rId2"/>
    <sheet name="Оп-21" sheetId="13" r:id="rId3"/>
    <sheet name="Фін-21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3" l="1"/>
  <c r="G15" i="13"/>
  <c r="H14" i="13"/>
  <c r="G14" i="13"/>
  <c r="H11" i="11"/>
  <c r="I11" i="11" s="1"/>
  <c r="H10" i="11"/>
  <c r="I10" i="11" s="1"/>
  <c r="I18" i="15"/>
  <c r="I21" i="15"/>
  <c r="I12" i="15"/>
  <c r="I27" i="15"/>
  <c r="I28" i="15"/>
  <c r="I24" i="15"/>
  <c r="I25" i="15"/>
  <c r="I6" i="15"/>
  <c r="I7" i="15"/>
  <c r="I10" i="15"/>
  <c r="I19" i="15"/>
  <c r="I29" i="15"/>
  <c r="I23" i="15"/>
  <c r="I32" i="15"/>
  <c r="I14" i="15"/>
  <c r="I13" i="15"/>
  <c r="I15" i="15"/>
  <c r="I31" i="15"/>
  <c r="I8" i="15"/>
  <c r="I26" i="15"/>
  <c r="I16" i="15"/>
  <c r="I30" i="15"/>
  <c r="I22" i="15"/>
  <c r="I33" i="15"/>
  <c r="I17" i="15"/>
  <c r="I11" i="15"/>
  <c r="I9" i="15"/>
  <c r="I34" i="15"/>
  <c r="H18" i="15"/>
  <c r="H21" i="15"/>
  <c r="H12" i="15"/>
  <c r="H27" i="15"/>
  <c r="H28" i="15"/>
  <c r="H24" i="15"/>
  <c r="H25" i="15"/>
  <c r="H6" i="15"/>
  <c r="H7" i="15"/>
  <c r="H10" i="15"/>
  <c r="H19" i="15"/>
  <c r="H29" i="15"/>
  <c r="H23" i="15"/>
  <c r="H32" i="15"/>
  <c r="H14" i="15"/>
  <c r="H13" i="15"/>
  <c r="H15" i="15"/>
  <c r="H31" i="15"/>
  <c r="H8" i="15"/>
  <c r="H26" i="15"/>
  <c r="H16" i="15"/>
  <c r="H30" i="15"/>
  <c r="H22" i="15"/>
  <c r="H33" i="15"/>
  <c r="H17" i="15"/>
  <c r="H11" i="15"/>
  <c r="H9" i="15"/>
  <c r="H34" i="15"/>
  <c r="I20" i="15"/>
  <c r="H20" i="15"/>
  <c r="H16" i="13"/>
  <c r="H12" i="13"/>
  <c r="H10" i="13"/>
  <c r="H6" i="13"/>
  <c r="H11" i="13"/>
  <c r="H17" i="13"/>
  <c r="H9" i="13"/>
  <c r="H13" i="13"/>
  <c r="H7" i="13"/>
  <c r="H8" i="13"/>
  <c r="G8" i="13"/>
  <c r="G16" i="13"/>
  <c r="G12" i="13"/>
  <c r="G10" i="13"/>
  <c r="G6" i="13"/>
  <c r="G11" i="13"/>
  <c r="G17" i="13"/>
  <c r="G9" i="13"/>
  <c r="G13" i="13"/>
  <c r="G7" i="13"/>
  <c r="H14" i="11"/>
  <c r="I14" i="11" s="1"/>
  <c r="H12" i="11"/>
  <c r="I12" i="11" s="1"/>
  <c r="H15" i="11"/>
  <c r="I15" i="11" s="1"/>
  <c r="H19" i="11"/>
  <c r="I19" i="11" s="1"/>
  <c r="H8" i="11"/>
  <c r="I8" i="11" s="1"/>
  <c r="H7" i="11"/>
  <c r="I7" i="11" s="1"/>
  <c r="H6" i="11"/>
  <c r="I6" i="11" s="1"/>
  <c r="H20" i="11"/>
  <c r="I20" i="11" s="1"/>
  <c r="H18" i="11"/>
  <c r="I18" i="11" s="1"/>
  <c r="H17" i="11"/>
  <c r="I17" i="11" s="1"/>
  <c r="H9" i="11"/>
  <c r="I9" i="11" s="1"/>
  <c r="H13" i="11"/>
  <c r="I13" i="11" s="1"/>
  <c r="H16" i="11"/>
  <c r="I16" i="11" s="1"/>
  <c r="I8" i="14"/>
  <c r="I17" i="14"/>
  <c r="I15" i="14"/>
  <c r="I11" i="14"/>
  <c r="I13" i="14"/>
  <c r="I16" i="14"/>
  <c r="I9" i="14"/>
  <c r="I6" i="14"/>
  <c r="I10" i="14"/>
  <c r="I12" i="14"/>
  <c r="I14" i="14"/>
  <c r="H8" i="14"/>
  <c r="H17" i="14"/>
  <c r="H15" i="14"/>
  <c r="H11" i="14"/>
  <c r="H13" i="14"/>
  <c r="H16" i="14"/>
  <c r="H9" i="14"/>
  <c r="H6" i="14"/>
  <c r="H10" i="14"/>
  <c r="H12" i="14"/>
  <c r="H14" i="14"/>
  <c r="I7" i="14"/>
  <c r="H7" i="14"/>
</calcChain>
</file>

<file path=xl/sharedStrings.xml><?xml version="1.0" encoding="utf-8"?>
<sst xmlns="http://schemas.openxmlformats.org/spreadsheetml/2006/main" count="119" uniqueCount="94">
  <si>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</si>
  <si>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</si>
  <si>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</si>
  <si>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</si>
  <si>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</si>
  <si>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</si>
  <si>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екзамени</t>
  </si>
  <si>
    <t>Рейтинг студентів  2 -го курсу факультету Управління економіки та права ОС  "Бакалавр" Облік і оподаткування</t>
  </si>
  <si>
    <t>Рейтинг студентів 2-го курсу факультету Управління, економіки та права  ОС  "Бакалавр" Право</t>
  </si>
  <si>
    <t>К.Р</t>
  </si>
  <si>
    <t>Рейтинг студентів 2го курсу факультету Управління, економіки та права   ОС  "Бакалавр" Економіка</t>
  </si>
  <si>
    <t>Рейтинг студентів 2-го курсу ф акультету Управління, економіки та права   ОС  "Бакалавр" Фінанси</t>
  </si>
  <si>
    <t>за результатами екзаменаційної сесії 2023-2024 навчального року І семестр</t>
  </si>
  <si>
    <t>Бобик Вікторія Ігорівна</t>
  </si>
  <si>
    <t>Гіль Анастасія Степанівна</t>
  </si>
  <si>
    <t>Козак Олег Назарович</t>
  </si>
  <si>
    <t>Козак Олександр Петрович</t>
  </si>
  <si>
    <t>Колобич Олег Володимирович</t>
  </si>
  <si>
    <t>Копитко Анастасія Іванівна</t>
  </si>
  <si>
    <t>Кривов`яза Вікторія Олегівна</t>
  </si>
  <si>
    <t>Остапчук Наталія Іванівна</t>
  </si>
  <si>
    <t>Саракун Вероніка Іванівна</t>
  </si>
  <si>
    <t>Халус Олександр Олегович</t>
  </si>
  <si>
    <t>Статистика</t>
  </si>
  <si>
    <t>Інформаційні системи та ЕММ</t>
  </si>
  <si>
    <t>Економіка підприємства</t>
  </si>
  <si>
    <t>Бухгалтерський облік</t>
  </si>
  <si>
    <t>КР</t>
  </si>
  <si>
    <t>за результатами  екзаменаційної сесії 2023-2024 навчального року І семестр</t>
  </si>
  <si>
    <t>Абрашкіна Вікторія Вікторівна</t>
  </si>
  <si>
    <t>Береговська Вероніка Петрівна</t>
  </si>
  <si>
    <t>Галевич Валерія Іванівна</t>
  </si>
  <si>
    <t>Гоменюк Владислав Ігорович</t>
  </si>
  <si>
    <t>Добрянський Максим Русланович</t>
  </si>
  <si>
    <t>Здреник Тарас Васильович</t>
  </si>
  <si>
    <t>Зінчук Наталія Василівна</t>
  </si>
  <si>
    <t>Іваськевич Анастасія Михайлівна</t>
  </si>
  <si>
    <t>Кліпарчук Богдана Богданівна</t>
  </si>
  <si>
    <t>Лучка Володимир Васильович</t>
  </si>
  <si>
    <t>Михайляк Володимир Миколайович</t>
  </si>
  <si>
    <t>Михалевич Софія Миколаївна</t>
  </si>
  <si>
    <t>Самсін Павло Маркіянович</t>
  </si>
  <si>
    <t>Шуманський Ігор Володимирович</t>
  </si>
  <si>
    <r>
      <t xml:space="preserve">Козіцький Святослав </t>
    </r>
    <r>
      <rPr>
        <sz val="12"/>
        <color theme="1"/>
        <rFont val="Times New Roman"/>
        <family val="1"/>
        <charset val="204"/>
      </rPr>
      <t>Володимирович</t>
    </r>
  </si>
  <si>
    <t>Цивільне право України</t>
  </si>
  <si>
    <t>Трудове право України</t>
  </si>
  <si>
    <t>Судові і правоохоронні органи</t>
  </si>
  <si>
    <t>Земельне та аграрне право України</t>
  </si>
  <si>
    <t>Гоменюк Максим Миколайович</t>
  </si>
  <si>
    <t>Гоневич Владислав Андрійович</t>
  </si>
  <si>
    <t>Грень Максим Михайлович</t>
  </si>
  <si>
    <t>Луківський Тарас Ігорович</t>
  </si>
  <si>
    <t>Ненчук Назарій Юрійович</t>
  </si>
  <si>
    <t>Олійник Мар`ян Романович</t>
  </si>
  <si>
    <t>Скварчило Роман Васильович</t>
  </si>
  <si>
    <t>Стріжик Вадим Русланович</t>
  </si>
  <si>
    <t>Федак Андрій Ігорович</t>
  </si>
  <si>
    <t>Шкурко Анна Олександрівна</t>
  </si>
  <si>
    <t>Юндак Віталіна Володимирівна</t>
  </si>
  <si>
    <r>
      <t xml:space="preserve">Магеровська Христина </t>
    </r>
    <r>
      <rPr>
        <sz val="12"/>
        <color theme="1"/>
        <rFont val="Times New Roman"/>
        <family val="1"/>
        <charset val="204"/>
      </rPr>
      <t>Андріївна</t>
    </r>
  </si>
  <si>
    <t>за результатами  екзаменаційної сесії 2023-2024 навчального року І семестру</t>
  </si>
  <si>
    <t>Авдєєва Вікторія Віталіївна</t>
  </si>
  <si>
    <t>Верхомій Мар`яна Василівна</t>
  </si>
  <si>
    <t>Воротній Максим Ігорович</t>
  </si>
  <si>
    <t>Гапон Богдана Сергіївна</t>
  </si>
  <si>
    <t>Гусак Роман Григорович</t>
  </si>
  <si>
    <t>Данько Олег Олегович</t>
  </si>
  <si>
    <t>Демський Ігор Ігорович</t>
  </si>
  <si>
    <t>Довганюк Володимир Васильович</t>
  </si>
  <si>
    <t>Долбан Валентина Ігорівна</t>
  </si>
  <si>
    <t>Камінецька Наталія Романівна</t>
  </si>
  <si>
    <t>Качмар Марія-Вікторія Ігорівна</t>
  </si>
  <si>
    <t>Климак Христина Михайлівна</t>
  </si>
  <si>
    <t>Кубицький Павло Романович</t>
  </si>
  <si>
    <t>Курочка Адріян Тарасович</t>
  </si>
  <si>
    <t>Отчич Богдан Володимирович</t>
  </si>
  <si>
    <t>Парубочий Олександр Ярославович</t>
  </si>
  <si>
    <t>Петрик Назар Миколайович</t>
  </si>
  <si>
    <t>Поврозник Олег Романович</t>
  </si>
  <si>
    <t>Процко Святослав Іванович</t>
  </si>
  <si>
    <t>Руська Анастасія Анатоліївна</t>
  </si>
  <si>
    <t>Сагала Павло Павлович</t>
  </si>
  <si>
    <t>Сало Юлія Андріївна</t>
  </si>
  <si>
    <t>Сидун Вадим Васильович</t>
  </si>
  <si>
    <t>Сорока Андрій Михайлович</t>
  </si>
  <si>
    <t>Тістечок Оксана Юріївна</t>
  </si>
  <si>
    <t>Шевчук Роман Всеволодович</t>
  </si>
  <si>
    <t>Штефан Маргарита Євгенівна</t>
  </si>
  <si>
    <t>Шуруба Дар`я Олексіївна</t>
  </si>
  <si>
    <t>Гроші та кредит і теорія фінансів</t>
  </si>
  <si>
    <t>Банківська система та фінансовий ринок</t>
  </si>
  <si>
    <r>
      <t>Димбровський Роман</t>
    </r>
    <r>
      <rPr>
        <sz val="12"/>
        <color theme="1"/>
        <rFont val="Times New Roman"/>
        <family val="1"/>
        <charset val="204"/>
      </rPr>
      <t xml:space="preserve"> Миколайович</t>
    </r>
  </si>
  <si>
    <r>
      <t xml:space="preserve">Хмильовський </t>
    </r>
    <r>
      <rPr>
        <sz val="11"/>
        <color theme="1"/>
        <rFont val="Times New Roman"/>
        <family val="1"/>
        <charset val="204"/>
      </rPr>
      <t>Віталій-Микола</t>
    </r>
    <r>
      <rPr>
        <sz val="10"/>
        <color theme="1"/>
        <rFont val="Times New Roman"/>
        <family val="1"/>
        <charset val="204"/>
      </rPr>
      <t xml:space="preserve"> Степанович</t>
    </r>
  </si>
  <si>
    <r>
      <t xml:space="preserve">Жаловага Любомир </t>
    </r>
    <r>
      <rPr>
        <sz val="10"/>
        <color theme="1"/>
        <rFont val="Times New Roman"/>
        <family val="1"/>
        <charset val="204"/>
      </rPr>
      <t>Олександрович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</si>
</sst>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4" fillId="0" borderId="0" xfId="0" applyFont="1" applyBorder="1" applyAlignment="1">
      <alignment vertical="top"/>
    </xf>
    <xf numFmtId="0" fontId="5" fillId="0" borderId="0" xfId="0" applyFont="1"/>
    <xf numFmtId="0" fontId="5" fillId="0" borderId="0" xfId="0" applyFont="1" applyBorder="1"/>
    <xf numFmtId="0" fontId="0" fillId="0" borderId="0" xfId="0" applyFont="1"/>
    <xf numFmtId="0" fontId="8" fillId="0" borderId="0" xfId="0" applyFont="1" applyBorder="1" applyAlignment="1">
      <alignment vertical="top"/>
    </xf>
    <xf numFmtId="0" fontId="10" fillId="0" borderId="2" xfId="0" applyFont="1" applyBorder="1"/>
    <xf numFmtId="0" fontId="6" fillId="0" borderId="0" xfId="0" applyFont="1" applyBorder="1"/>
    <xf numFmtId="0" fontId="7" fillId="0" borderId="0" xfId="0" applyFont="1" applyBorder="1"/>
    <xf numFmtId="0" fontId="1" fillId="0" borderId="2" xfId="0" applyFont="1" applyBorder="1"/>
    <xf numFmtId="0" fontId="9" fillId="0" borderId="0" xfId="0" applyFont="1"/>
    <xf numFmtId="0" fontId="11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2" fontId="1" fillId="0" borderId="2" xfId="0" applyNumberFormat="1" applyFont="1" applyBorder="1"/>
    <xf numFmtId="0" fontId="3" fillId="0" borderId="3" xfId="0" applyFont="1" applyBorder="1"/>
    <xf numFmtId="0" fontId="11" fillId="0" borderId="3" xfId="0" applyFont="1" applyBorder="1"/>
    <xf numFmtId="0" fontId="3" fillId="0" borderId="1" xfId="0" applyFont="1" applyBorder="1"/>
    <xf numFmtId="0" fontId="11" fillId="0" borderId="0" xfId="0" applyFont="1" applyBorder="1"/>
    <xf numFmtId="0" fontId="9" fillId="0" borderId="4" xfId="0" applyFont="1" applyBorder="1"/>
    <xf numFmtId="0" fontId="1" fillId="0" borderId="0" xfId="0" applyFont="1"/>
    <xf numFmtId="0" fontId="12" fillId="0" borderId="0" xfId="0" applyFont="1"/>
    <xf numFmtId="0" fontId="3" fillId="0" borderId="4" xfId="0" applyFont="1" applyBorder="1"/>
    <xf numFmtId="0" fontId="1" fillId="0" borderId="2" xfId="0" applyFont="1" applyBorder="1" applyAlignment="1"/>
    <xf numFmtId="2" fontId="1" fillId="0" borderId="2" xfId="0" applyNumberFormat="1" applyFont="1" applyBorder="1" applyAlignment="1"/>
    <xf numFmtId="0" fontId="13" fillId="0" borderId="5" xfId="0" applyFont="1" applyBorder="1"/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1" fillId="0" borderId="2" xfId="0" applyFont="1" applyBorder="1"/>
    <xf numFmtId="0" fontId="5" fillId="0" borderId="2" xfId="0" applyFont="1" applyBorder="1"/>
    <xf numFmtId="0" fontId="1" fillId="0" borderId="11" xfId="0" applyFont="1" applyBorder="1" applyAlignment="1">
      <alignment vertical="center" wrapText="1"/>
    </xf>
    <xf numFmtId="0" fontId="7" fillId="0" borderId="2" xfId="0" applyFont="1" applyBorder="1"/>
    <xf numFmtId="0" fontId="0" fillId="0" borderId="2" xfId="0" applyBorder="1"/>
    <xf numFmtId="0" fontId="3" fillId="0" borderId="5" xfId="0" applyFont="1" applyBorder="1" applyAlignment="1">
      <alignment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textRotation="90"/>
    </xf>
    <xf numFmtId="0" fontId="11" fillId="0" borderId="3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1" fillId="0" borderId="2" xfId="0" applyFont="1" applyFill="1" applyBorder="1"/>
    <xf numFmtId="0" fontId="5" fillId="0" borderId="1" xfId="0" applyFont="1" applyBorder="1"/>
    <xf numFmtId="0" fontId="1" fillId="0" borderId="14" xfId="0" applyFont="1" applyBorder="1" applyAlignment="1">
      <alignment vertical="center" wrapText="1"/>
    </xf>
    <xf numFmtId="0" fontId="11" fillId="0" borderId="1" xfId="0" applyFont="1" applyFill="1" applyBorder="1"/>
    <xf numFmtId="0" fontId="11" fillId="0" borderId="1" xfId="0" applyFont="1" applyBorder="1"/>
    <xf numFmtId="0" fontId="15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workbookViewId="0">
      <selection activeCell="O5" sqref="O5"/>
    </sheetView>
  </sheetViews>
  <sheetFormatPr defaultRowHeight="15" x14ac:dyDescent="0.25"/>
  <cols>
    <col min="1" max="1" width="5.5703125" customWidth="1"/>
    <col min="2" max="2" width="41.85546875" customWidth="1"/>
    <col min="3" max="3" width="6.28515625" customWidth="1"/>
    <col min="4" max="4" width="6.85546875" customWidth="1"/>
    <col min="5" max="7" width="6.42578125" customWidth="1"/>
    <col min="8" max="8" width="7.85546875" customWidth="1"/>
    <col min="10" max="10" width="21" customWidth="1"/>
  </cols>
  <sheetData>
    <row r="1" spans="1:16" s="5" customFormat="1" ht="15.75" x14ac:dyDescent="0.25">
      <c r="A1" s="14"/>
      <c r="B1" s="14"/>
      <c r="C1" s="14" t="s">
        <v>10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s="5" customFormat="1" ht="15.75" x14ac:dyDescent="0.25">
      <c r="A2" s="14"/>
      <c r="B2" s="14"/>
      <c r="C2" s="14" t="s">
        <v>12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30" x14ac:dyDescent="0.25">
      <c r="A3" s="15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5" t="s">
        <v>4</v>
      </c>
      <c r="K3" s="17"/>
      <c r="L3" s="17"/>
      <c r="M3" s="17"/>
      <c r="N3" s="17"/>
      <c r="O3" s="17"/>
      <c r="P3" s="17"/>
    </row>
    <row r="4" spans="1:16" x14ac:dyDescent="0.25">
      <c r="A4" s="15"/>
      <c r="B4" s="15"/>
      <c r="C4" s="15" t="s">
        <v>2</v>
      </c>
      <c r="D4" s="15"/>
      <c r="E4" s="15"/>
      <c r="F4" s="15"/>
      <c r="G4" s="15" t="s">
        <v>27</v>
      </c>
      <c r="H4" s="15"/>
      <c r="I4" s="15"/>
      <c r="J4" s="15"/>
      <c r="K4" s="17"/>
      <c r="L4" s="17"/>
      <c r="M4" s="17"/>
      <c r="N4" s="17"/>
      <c r="O4" s="17"/>
      <c r="P4" s="17"/>
    </row>
    <row r="5" spans="1:16" ht="153" thickBot="1" x14ac:dyDescent="0.3">
      <c r="A5" s="18"/>
      <c r="B5" s="18"/>
      <c r="C5" s="40" t="s">
        <v>23</v>
      </c>
      <c r="D5" s="40" t="s">
        <v>24</v>
      </c>
      <c r="E5" s="43" t="s">
        <v>25</v>
      </c>
      <c r="F5" s="40" t="s">
        <v>26</v>
      </c>
      <c r="G5" s="40" t="s">
        <v>25</v>
      </c>
      <c r="H5" s="18"/>
      <c r="I5" s="18"/>
      <c r="J5" s="18"/>
      <c r="K5" s="17"/>
      <c r="L5" s="17"/>
      <c r="M5" s="17"/>
      <c r="N5" s="17"/>
      <c r="O5" s="17"/>
      <c r="P5" s="17"/>
    </row>
    <row r="6" spans="1:16" ht="21" customHeight="1" thickBot="1" x14ac:dyDescent="0.35">
      <c r="A6" s="35">
        <v>1</v>
      </c>
      <c r="B6" s="32" t="s">
        <v>19</v>
      </c>
      <c r="C6" s="41">
        <v>90</v>
      </c>
      <c r="D6" s="41">
        <v>90</v>
      </c>
      <c r="E6" s="44">
        <v>94</v>
      </c>
      <c r="F6" s="41">
        <v>91</v>
      </c>
      <c r="G6" s="41">
        <v>95</v>
      </c>
      <c r="H6" s="12">
        <f>SUM(C6:G6)</f>
        <v>460</v>
      </c>
      <c r="I6" s="20">
        <f>AVERAGE(C6:G6)</f>
        <v>92</v>
      </c>
      <c r="J6" s="9"/>
      <c r="K6" s="17"/>
      <c r="L6" s="17"/>
      <c r="M6" s="17"/>
      <c r="N6" s="17"/>
      <c r="O6" s="17"/>
      <c r="P6" s="17"/>
    </row>
    <row r="7" spans="1:16" ht="19.5" thickBot="1" x14ac:dyDescent="0.35">
      <c r="A7" s="12">
        <v>2</v>
      </c>
      <c r="B7" s="33" t="s">
        <v>13</v>
      </c>
      <c r="C7" s="42">
        <v>92</v>
      </c>
      <c r="D7" s="42">
        <v>75</v>
      </c>
      <c r="E7" s="45">
        <v>90</v>
      </c>
      <c r="F7" s="42">
        <v>82</v>
      </c>
      <c r="G7" s="42">
        <v>90</v>
      </c>
      <c r="H7" s="12">
        <f>SUM(C7:G7)</f>
        <v>429</v>
      </c>
      <c r="I7" s="20">
        <f>AVERAGE(C7:G7)</f>
        <v>85.8</v>
      </c>
      <c r="J7" s="15"/>
      <c r="K7" s="17"/>
      <c r="L7" s="17"/>
      <c r="M7" s="17"/>
      <c r="N7" s="17"/>
      <c r="O7" s="17"/>
      <c r="P7" s="17"/>
    </row>
    <row r="8" spans="1:16" ht="19.5" thickBot="1" x14ac:dyDescent="0.35">
      <c r="A8" s="12">
        <v>3</v>
      </c>
      <c r="B8" s="34" t="s">
        <v>14</v>
      </c>
      <c r="C8" s="42">
        <v>91</v>
      </c>
      <c r="D8" s="42">
        <v>85</v>
      </c>
      <c r="E8" s="45">
        <v>90</v>
      </c>
      <c r="F8" s="42">
        <v>80</v>
      </c>
      <c r="G8" s="42">
        <v>82</v>
      </c>
      <c r="H8" s="12">
        <f>SUM(C8:G8)</f>
        <v>428</v>
      </c>
      <c r="I8" s="20">
        <f>AVERAGE(C8:G8)</f>
        <v>85.6</v>
      </c>
      <c r="J8" s="15"/>
      <c r="K8" s="17"/>
      <c r="L8" s="17"/>
      <c r="M8" s="17"/>
      <c r="N8" s="17"/>
      <c r="O8" s="17"/>
      <c r="P8" s="17"/>
    </row>
    <row r="9" spans="1:16" ht="18.75" customHeight="1" thickBot="1" x14ac:dyDescent="0.35">
      <c r="A9" s="35">
        <v>4</v>
      </c>
      <c r="B9" s="34" t="s">
        <v>18</v>
      </c>
      <c r="C9" s="42">
        <v>75</v>
      </c>
      <c r="D9" s="42">
        <v>72</v>
      </c>
      <c r="E9" s="45">
        <v>90</v>
      </c>
      <c r="F9" s="42">
        <v>78</v>
      </c>
      <c r="G9" s="42">
        <v>90</v>
      </c>
      <c r="H9" s="12">
        <f>SUM(C9:G9)</f>
        <v>405</v>
      </c>
      <c r="I9" s="20">
        <f>AVERAGE(C9:G9)</f>
        <v>81</v>
      </c>
      <c r="J9" s="15"/>
      <c r="K9" s="17"/>
      <c r="L9" s="17"/>
      <c r="M9" s="17"/>
      <c r="N9" s="17"/>
      <c r="O9" s="17"/>
      <c r="P9" s="17"/>
    </row>
    <row r="10" spans="1:16" ht="19.5" thickBot="1" x14ac:dyDescent="0.35">
      <c r="A10" s="36">
        <v>5</v>
      </c>
      <c r="B10" s="37" t="s">
        <v>20</v>
      </c>
      <c r="C10" s="42">
        <v>77</v>
      </c>
      <c r="D10" s="42">
        <v>72</v>
      </c>
      <c r="E10" s="45">
        <v>90</v>
      </c>
      <c r="F10" s="42">
        <v>69</v>
      </c>
      <c r="G10" s="42">
        <v>90</v>
      </c>
      <c r="H10" s="12">
        <f>SUM(C10:G10)</f>
        <v>398</v>
      </c>
      <c r="I10" s="20">
        <f>AVERAGE(C10:G10)</f>
        <v>79.599999999999994</v>
      </c>
      <c r="J10" s="15"/>
      <c r="K10" s="17"/>
      <c r="L10" s="17"/>
      <c r="M10" s="17"/>
      <c r="N10" s="17"/>
      <c r="O10" s="17"/>
      <c r="P10" s="17"/>
    </row>
    <row r="11" spans="1:16" ht="18" customHeight="1" thickBot="1" x14ac:dyDescent="0.35">
      <c r="A11" s="35">
        <v>6</v>
      </c>
      <c r="B11" s="37" t="s">
        <v>15</v>
      </c>
      <c r="C11" s="42">
        <v>80</v>
      </c>
      <c r="D11" s="42">
        <v>65</v>
      </c>
      <c r="E11" s="45">
        <v>78</v>
      </c>
      <c r="F11" s="42">
        <v>80</v>
      </c>
      <c r="G11" s="42">
        <v>76</v>
      </c>
      <c r="H11" s="12">
        <f>SUM(C11:G11)</f>
        <v>379</v>
      </c>
      <c r="I11" s="20">
        <f>AVERAGE(C11:G11)</f>
        <v>75.8</v>
      </c>
      <c r="J11" s="15"/>
      <c r="K11" s="17"/>
      <c r="L11" s="17"/>
      <c r="M11" s="17"/>
      <c r="N11" s="17"/>
      <c r="O11" s="17"/>
      <c r="P11" s="17"/>
    </row>
    <row r="12" spans="1:16" ht="19.5" thickBot="1" x14ac:dyDescent="0.35">
      <c r="A12" s="36">
        <v>7</v>
      </c>
      <c r="B12" s="37" t="s">
        <v>21</v>
      </c>
      <c r="C12" s="42">
        <v>76</v>
      </c>
      <c r="D12" s="42">
        <v>72</v>
      </c>
      <c r="E12" s="45">
        <v>78</v>
      </c>
      <c r="F12" s="42">
        <v>70</v>
      </c>
      <c r="G12" s="42">
        <v>82</v>
      </c>
      <c r="H12" s="12">
        <f>SUM(C12:G12)</f>
        <v>378</v>
      </c>
      <c r="I12" s="20">
        <f>AVERAGE(C12:G12)</f>
        <v>75.599999999999994</v>
      </c>
      <c r="J12" s="15"/>
      <c r="K12" s="17"/>
      <c r="L12" s="17"/>
      <c r="M12" s="17"/>
      <c r="N12" s="17"/>
      <c r="O12" s="17"/>
      <c r="P12" s="17"/>
    </row>
    <row r="13" spans="1:16" ht="19.5" thickBot="1" x14ac:dyDescent="0.35">
      <c r="A13" s="35">
        <v>8</v>
      </c>
      <c r="B13" s="37" t="s">
        <v>16</v>
      </c>
      <c r="C13" s="42">
        <v>80</v>
      </c>
      <c r="D13" s="42">
        <v>68</v>
      </c>
      <c r="E13" s="45">
        <v>80</v>
      </c>
      <c r="F13" s="42">
        <v>71</v>
      </c>
      <c r="G13" s="42">
        <v>75</v>
      </c>
      <c r="H13" s="12">
        <f>SUM(C13:G13)</f>
        <v>374</v>
      </c>
      <c r="I13" s="20">
        <f>AVERAGE(C13:G13)</f>
        <v>74.8</v>
      </c>
      <c r="J13" s="15"/>
      <c r="K13" s="17"/>
      <c r="L13" s="17"/>
      <c r="M13" s="17"/>
      <c r="N13" s="17"/>
      <c r="O13" s="17"/>
      <c r="P13" s="17"/>
    </row>
    <row r="14" spans="1:16" ht="19.5" thickBot="1" x14ac:dyDescent="0.35">
      <c r="A14" s="36">
        <v>9</v>
      </c>
      <c r="B14" s="37" t="s">
        <v>22</v>
      </c>
      <c r="C14" s="42">
        <v>68</v>
      </c>
      <c r="D14" s="42">
        <v>66</v>
      </c>
      <c r="E14" s="45">
        <v>75</v>
      </c>
      <c r="F14" s="42">
        <v>70</v>
      </c>
      <c r="G14" s="42">
        <v>75</v>
      </c>
      <c r="H14" s="12">
        <f>SUM(C14:G14)</f>
        <v>354</v>
      </c>
      <c r="I14" s="20">
        <f>AVERAGE(C14:G14)</f>
        <v>70.8</v>
      </c>
      <c r="J14" s="15"/>
      <c r="K14" s="17"/>
      <c r="L14" s="17"/>
      <c r="M14" s="17"/>
      <c r="N14" s="17"/>
      <c r="O14" s="17"/>
      <c r="P14" s="17"/>
    </row>
    <row r="15" spans="1:16" ht="19.5" customHeight="1" thickBot="1" x14ac:dyDescent="0.35">
      <c r="A15" s="12">
        <v>10</v>
      </c>
      <c r="B15" s="37" t="s">
        <v>93</v>
      </c>
      <c r="C15" s="42">
        <v>80</v>
      </c>
      <c r="D15" s="42">
        <v>64</v>
      </c>
      <c r="E15" s="45">
        <v>62</v>
      </c>
      <c r="F15" s="42">
        <v>62</v>
      </c>
      <c r="G15" s="42">
        <v>75</v>
      </c>
      <c r="H15" s="12">
        <f>SUM(C15:G15)</f>
        <v>343</v>
      </c>
      <c r="I15" s="20">
        <f>AVERAGE(C15:G15)</f>
        <v>68.599999999999994</v>
      </c>
      <c r="J15" s="39"/>
    </row>
    <row r="16" spans="1:16" ht="19.5" thickBot="1" x14ac:dyDescent="0.35">
      <c r="A16" s="35">
        <v>11</v>
      </c>
      <c r="B16" s="37" t="s">
        <v>17</v>
      </c>
      <c r="C16" s="42">
        <v>62</v>
      </c>
      <c r="D16" s="42">
        <v>66</v>
      </c>
      <c r="E16" s="45">
        <v>75</v>
      </c>
      <c r="F16" s="42">
        <v>68</v>
      </c>
      <c r="G16" s="42">
        <v>38</v>
      </c>
      <c r="H16" s="12">
        <f>SUM(C16:G16)</f>
        <v>309</v>
      </c>
      <c r="I16" s="20">
        <f>AVERAGE(C16:G16)</f>
        <v>61.8</v>
      </c>
      <c r="J16" s="39"/>
    </row>
    <row r="17" spans="1:10" ht="19.5" thickBot="1" x14ac:dyDescent="0.35">
      <c r="A17" s="12">
        <v>12</v>
      </c>
      <c r="B17" s="37" t="s">
        <v>91</v>
      </c>
      <c r="C17" s="42">
        <v>0</v>
      </c>
      <c r="D17" s="42">
        <v>36</v>
      </c>
      <c r="E17" s="45">
        <v>4</v>
      </c>
      <c r="F17" s="42">
        <v>12</v>
      </c>
      <c r="G17" s="42">
        <v>0</v>
      </c>
      <c r="H17" s="12">
        <f>SUM(C17:G17)</f>
        <v>52</v>
      </c>
      <c r="I17" s="20">
        <f>AVERAGE(C17:G17)</f>
        <v>10.4</v>
      </c>
      <c r="J17" s="39"/>
    </row>
    <row r="18" spans="1:10" ht="16.5" x14ac:dyDescent="0.25">
      <c r="A18" s="5"/>
      <c r="B18" s="11"/>
      <c r="C18" s="11"/>
      <c r="D18" s="11"/>
      <c r="E18" s="11"/>
      <c r="F18" s="11"/>
      <c r="G18" s="11"/>
      <c r="H18" s="11"/>
      <c r="I18" s="11"/>
      <c r="J18" s="3"/>
    </row>
    <row r="19" spans="1:10" ht="16.5" x14ac:dyDescent="0.25">
      <c r="A19" s="5"/>
      <c r="B19" s="11"/>
      <c r="C19" s="11"/>
      <c r="D19" s="11"/>
      <c r="E19" s="11"/>
      <c r="F19" s="11"/>
      <c r="G19" s="11"/>
      <c r="H19" s="11"/>
      <c r="I19" s="11"/>
      <c r="J19" s="3"/>
    </row>
    <row r="20" spans="1:10" ht="16.5" x14ac:dyDescent="0.25">
      <c r="A20" s="5"/>
      <c r="B20" s="11"/>
      <c r="C20" s="11"/>
      <c r="D20" s="11"/>
      <c r="E20" s="11"/>
      <c r="F20" s="11"/>
      <c r="G20" s="11"/>
      <c r="H20" s="11"/>
      <c r="I20" s="11"/>
      <c r="J20" s="3"/>
    </row>
    <row r="21" spans="1:10" ht="16.5" x14ac:dyDescent="0.25">
      <c r="A21" s="5"/>
      <c r="B21" s="11"/>
      <c r="C21" s="11"/>
      <c r="D21" s="11"/>
      <c r="E21" s="11"/>
      <c r="F21" s="11"/>
      <c r="G21" s="11"/>
      <c r="H21" s="11"/>
      <c r="I21" s="11"/>
      <c r="J21" s="3"/>
    </row>
    <row r="22" spans="1:10" ht="16.5" x14ac:dyDescent="0.25">
      <c r="A22" s="5"/>
      <c r="B22" s="11"/>
      <c r="C22" s="11"/>
      <c r="D22" s="11"/>
      <c r="E22" s="11"/>
      <c r="F22" s="11"/>
      <c r="G22" s="11"/>
      <c r="H22" s="11"/>
      <c r="I22" s="11"/>
      <c r="J22" s="3"/>
    </row>
    <row r="23" spans="1:10" ht="16.5" x14ac:dyDescent="0.25">
      <c r="A23" s="5"/>
      <c r="B23" s="11"/>
      <c r="C23" s="11"/>
      <c r="D23" s="11"/>
      <c r="E23" s="11"/>
      <c r="F23" s="11"/>
      <c r="G23" s="11"/>
      <c r="H23" s="11"/>
      <c r="I23" s="11"/>
      <c r="J23" s="3"/>
    </row>
    <row r="24" spans="1:10" x14ac:dyDescent="0.25">
      <c r="B24" s="3"/>
      <c r="C24" s="3"/>
      <c r="D24" s="3"/>
      <c r="E24" s="3"/>
      <c r="F24" s="3"/>
      <c r="G24" s="3"/>
      <c r="H24" s="3"/>
      <c r="I24" s="3"/>
      <c r="J24" s="3"/>
    </row>
    <row r="27" spans="1:10" x14ac:dyDescent="0.25">
      <c r="B27" s="1"/>
      <c r="C27" s="3"/>
      <c r="D27" s="3"/>
      <c r="E27" s="10"/>
      <c r="F27" s="10"/>
      <c r="G27" s="10"/>
      <c r="H27" s="1"/>
      <c r="I27" s="1"/>
    </row>
    <row r="28" spans="1:10" x14ac:dyDescent="0.25">
      <c r="B28" s="1"/>
      <c r="C28" s="3"/>
      <c r="D28" s="3"/>
      <c r="E28" s="3"/>
      <c r="F28" s="3"/>
      <c r="G28" s="3"/>
      <c r="H28" s="1"/>
      <c r="I28" s="1"/>
    </row>
    <row r="29" spans="1:10" x14ac:dyDescent="0.25">
      <c r="B29" s="1"/>
      <c r="C29" s="3"/>
      <c r="D29" s="3"/>
      <c r="E29" s="3"/>
      <c r="F29" s="3"/>
      <c r="G29" s="3"/>
      <c r="H29" s="8"/>
      <c r="I29" s="4"/>
      <c r="J29" s="7"/>
    </row>
    <row r="30" spans="1:10" x14ac:dyDescent="0.25">
      <c r="B30" s="1"/>
      <c r="C30" s="3"/>
      <c r="D30" s="10"/>
      <c r="E30" s="10"/>
      <c r="F30" s="10"/>
      <c r="G30" s="10"/>
      <c r="H30" s="1"/>
      <c r="I30" s="1"/>
    </row>
    <row r="31" spans="1:10" x14ac:dyDescent="0.25">
      <c r="B31" s="1"/>
      <c r="C31" s="3"/>
      <c r="D31" s="3"/>
      <c r="E31" s="3"/>
      <c r="F31" s="3"/>
      <c r="G31" s="3"/>
      <c r="H31" s="1"/>
      <c r="I31" s="3"/>
    </row>
    <row r="32" spans="1:10" x14ac:dyDescent="0.25">
      <c r="B32" s="1"/>
      <c r="C32" s="3"/>
      <c r="D32" s="3"/>
      <c r="E32" s="3"/>
      <c r="F32" s="3"/>
      <c r="G32" s="3"/>
      <c r="H32" s="1"/>
      <c r="I32" s="1"/>
    </row>
    <row r="33" spans="2:9" x14ac:dyDescent="0.25">
      <c r="B33" s="1"/>
      <c r="C33" s="3"/>
      <c r="D33" s="3"/>
      <c r="E33" s="3"/>
      <c r="F33" s="3"/>
      <c r="G33" s="3"/>
      <c r="H33" s="1"/>
      <c r="I33" s="1"/>
    </row>
    <row r="34" spans="2:9" x14ac:dyDescent="0.25">
      <c r="B34" s="1"/>
      <c r="C34" s="3"/>
      <c r="D34" s="3"/>
      <c r="E34" s="3"/>
      <c r="F34" s="3"/>
      <c r="G34" s="3"/>
      <c r="H34" s="1"/>
      <c r="I34" s="1"/>
    </row>
    <row r="35" spans="2:9" x14ac:dyDescent="0.25">
      <c r="B35" s="2"/>
      <c r="C35" s="3"/>
      <c r="D35" s="3"/>
      <c r="E35" s="3"/>
      <c r="F35" s="3"/>
      <c r="G35" s="3"/>
      <c r="H35" s="2"/>
      <c r="I35" s="2"/>
    </row>
    <row r="36" spans="2:9" x14ac:dyDescent="0.25">
      <c r="B36" s="2"/>
      <c r="C36" s="3"/>
      <c r="D36" s="3"/>
      <c r="E36" s="3"/>
      <c r="F36" s="3"/>
      <c r="G36" s="3"/>
      <c r="H36" s="2"/>
      <c r="I36" s="2"/>
    </row>
    <row r="37" spans="2:9" x14ac:dyDescent="0.25">
      <c r="B37" s="2"/>
      <c r="C37" s="3"/>
      <c r="D37" s="3"/>
      <c r="E37" s="3"/>
      <c r="F37" s="3"/>
      <c r="G37" s="3"/>
      <c r="H37" s="2"/>
      <c r="I37" s="2"/>
    </row>
    <row r="38" spans="2:9" x14ac:dyDescent="0.25">
      <c r="B38" s="2"/>
      <c r="C38" s="3"/>
      <c r="D38" s="3"/>
      <c r="E38" s="3"/>
      <c r="F38" s="3"/>
      <c r="G38" s="3"/>
      <c r="H38" s="2"/>
      <c r="I38" s="2"/>
    </row>
    <row r="39" spans="2:9" x14ac:dyDescent="0.25">
      <c r="B39" s="2"/>
      <c r="C39" s="3"/>
      <c r="D39" s="3"/>
      <c r="E39" s="3"/>
      <c r="F39" s="3"/>
      <c r="G39" s="3"/>
      <c r="H39" s="2"/>
      <c r="I39" s="2"/>
    </row>
    <row r="40" spans="2:9" x14ac:dyDescent="0.25">
      <c r="B40" s="1"/>
      <c r="C40" s="3"/>
      <c r="D40" s="3"/>
      <c r="E40" s="3"/>
      <c r="F40" s="3"/>
      <c r="G40" s="3"/>
      <c r="H40" s="1"/>
      <c r="I40" s="1"/>
    </row>
  </sheetData>
  <sortState xmlns:xlrd2="http://schemas.microsoft.com/office/spreadsheetml/2017/richdata2" ref="A6:I17">
    <sortCondition descending="1" ref="I6:I17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topLeftCell="A5" workbookViewId="0">
      <selection activeCell="P13" sqref="P13"/>
    </sheetView>
  </sheetViews>
  <sheetFormatPr defaultRowHeight="15" x14ac:dyDescent="0.25"/>
  <cols>
    <col min="1" max="1" width="8" customWidth="1"/>
    <col min="2" max="2" width="43.85546875" customWidth="1"/>
    <col min="3" max="3" width="7.7109375" customWidth="1"/>
    <col min="4" max="6" width="8.7109375" customWidth="1"/>
    <col min="9" max="9" width="9.140625" customWidth="1"/>
    <col min="10" max="10" width="18.85546875" customWidth="1"/>
  </cols>
  <sheetData>
    <row r="1" spans="1:12" s="5" customFormat="1" ht="15.75" x14ac:dyDescent="0.25">
      <c r="A1" s="14"/>
      <c r="B1" s="14"/>
      <c r="C1" s="14" t="s">
        <v>8</v>
      </c>
      <c r="D1" s="14"/>
      <c r="E1" s="14"/>
      <c r="F1" s="14"/>
      <c r="G1" s="14"/>
      <c r="H1" s="14"/>
      <c r="I1" s="14"/>
      <c r="J1" s="14"/>
      <c r="K1" s="14"/>
      <c r="L1" s="14"/>
    </row>
    <row r="2" spans="1:12" s="5" customFormat="1" ht="15.75" x14ac:dyDescent="0.25">
      <c r="A2" s="14"/>
      <c r="B2" s="14"/>
      <c r="C2" s="14" t="s">
        <v>28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30" x14ac:dyDescent="0.25">
      <c r="A3" s="15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5" t="s">
        <v>4</v>
      </c>
      <c r="K3" s="17"/>
      <c r="L3" s="17"/>
    </row>
    <row r="4" spans="1:12" ht="15.75" x14ac:dyDescent="0.25">
      <c r="A4" s="15"/>
      <c r="B4" s="15"/>
      <c r="C4" s="15" t="s">
        <v>6</v>
      </c>
      <c r="D4" s="15"/>
      <c r="E4" s="15"/>
      <c r="F4" s="21"/>
      <c r="G4" s="22" t="s">
        <v>9</v>
      </c>
      <c r="H4" s="15"/>
      <c r="I4" s="15"/>
      <c r="J4" s="15"/>
      <c r="K4" s="17"/>
      <c r="L4" s="17"/>
    </row>
    <row r="5" spans="1:12" ht="189" x14ac:dyDescent="0.25">
      <c r="A5" s="15"/>
      <c r="B5" s="18"/>
      <c r="C5" s="46" t="s">
        <v>44</v>
      </c>
      <c r="D5" s="46" t="s">
        <v>45</v>
      </c>
      <c r="E5" s="46" t="s">
        <v>46</v>
      </c>
      <c r="F5" s="47" t="s">
        <v>47</v>
      </c>
      <c r="G5" s="47" t="s">
        <v>47</v>
      </c>
      <c r="H5" s="15"/>
      <c r="I5" s="15"/>
      <c r="J5" s="15"/>
      <c r="K5" s="17"/>
      <c r="L5" s="17"/>
    </row>
    <row r="6" spans="1:12" s="27" customFormat="1" ht="19.5" thickBot="1" x14ac:dyDescent="0.35">
      <c r="A6" s="50">
        <v>1</v>
      </c>
      <c r="B6" s="33" t="s">
        <v>37</v>
      </c>
      <c r="C6" s="42">
        <v>90</v>
      </c>
      <c r="D6" s="42">
        <v>91</v>
      </c>
      <c r="E6" s="42">
        <v>100</v>
      </c>
      <c r="F6" s="42">
        <v>91</v>
      </c>
      <c r="G6" s="42">
        <v>91</v>
      </c>
      <c r="H6" s="12">
        <f>C6+D6+E6+F6+G6</f>
        <v>463</v>
      </c>
      <c r="I6" s="20">
        <f>H6/5</f>
        <v>92.6</v>
      </c>
      <c r="J6" s="25"/>
      <c r="K6" s="13"/>
      <c r="L6" s="26"/>
    </row>
    <row r="7" spans="1:12" ht="19.5" thickBot="1" x14ac:dyDescent="0.35">
      <c r="A7" s="36">
        <v>2</v>
      </c>
      <c r="B7" s="37" t="s">
        <v>36</v>
      </c>
      <c r="C7" s="42">
        <v>91</v>
      </c>
      <c r="D7" s="42">
        <v>92</v>
      </c>
      <c r="E7" s="42">
        <v>100</v>
      </c>
      <c r="F7" s="42">
        <v>49</v>
      </c>
      <c r="G7" s="42">
        <v>94</v>
      </c>
      <c r="H7" s="12">
        <f>C7+D7+E7+F7+G7</f>
        <v>426</v>
      </c>
      <c r="I7" s="20">
        <f>H7/5</f>
        <v>85.2</v>
      </c>
      <c r="J7" s="15"/>
      <c r="K7" s="17"/>
      <c r="L7" s="17"/>
    </row>
    <row r="8" spans="1:12" ht="19.5" thickBot="1" x14ac:dyDescent="0.35">
      <c r="A8" s="36">
        <v>3</v>
      </c>
      <c r="B8" s="37" t="s">
        <v>35</v>
      </c>
      <c r="C8" s="42">
        <v>91</v>
      </c>
      <c r="D8" s="42">
        <v>93</v>
      </c>
      <c r="E8" s="42">
        <v>100</v>
      </c>
      <c r="F8" s="42">
        <v>48</v>
      </c>
      <c r="G8" s="42">
        <v>93</v>
      </c>
      <c r="H8" s="12">
        <f>C8+D8+E8+F8+G8</f>
        <v>425</v>
      </c>
      <c r="I8" s="20">
        <f>H8/5</f>
        <v>85</v>
      </c>
      <c r="J8" s="15"/>
      <c r="K8" s="19"/>
      <c r="L8" s="17"/>
    </row>
    <row r="9" spans="1:12" s="5" customFormat="1" ht="24.75" customHeight="1" thickBot="1" x14ac:dyDescent="0.35">
      <c r="A9" s="36">
        <v>4</v>
      </c>
      <c r="B9" s="37" t="s">
        <v>40</v>
      </c>
      <c r="C9" s="42">
        <v>90</v>
      </c>
      <c r="D9" s="42">
        <v>92</v>
      </c>
      <c r="E9" s="42">
        <v>100</v>
      </c>
      <c r="F9" s="42">
        <v>49</v>
      </c>
      <c r="G9" s="42">
        <v>92</v>
      </c>
      <c r="H9" s="12">
        <f>C9+D9+E9+F9+G9</f>
        <v>423</v>
      </c>
      <c r="I9" s="20">
        <f>H9/5</f>
        <v>84.6</v>
      </c>
      <c r="J9" s="15"/>
      <c r="K9" s="24"/>
      <c r="L9" s="14"/>
    </row>
    <row r="10" spans="1:12" s="5" customFormat="1" ht="24.75" customHeight="1" thickBot="1" x14ac:dyDescent="0.35">
      <c r="A10" s="36">
        <v>5</v>
      </c>
      <c r="B10" s="37" t="s">
        <v>30</v>
      </c>
      <c r="C10" s="42">
        <v>90</v>
      </c>
      <c r="D10" s="42">
        <v>91</v>
      </c>
      <c r="E10" s="42">
        <v>100</v>
      </c>
      <c r="F10" s="42">
        <v>48</v>
      </c>
      <c r="G10" s="42">
        <v>91</v>
      </c>
      <c r="H10" s="12">
        <f>C10+D10+E10+F10+G10</f>
        <v>420</v>
      </c>
      <c r="I10" s="20">
        <f>H10/5</f>
        <v>84</v>
      </c>
      <c r="J10" s="15"/>
      <c r="K10" s="24"/>
      <c r="L10" s="14"/>
    </row>
    <row r="11" spans="1:12" s="5" customFormat="1" ht="19.5" thickBot="1" x14ac:dyDescent="0.35">
      <c r="A11" s="12">
        <v>6</v>
      </c>
      <c r="B11" s="51" t="s">
        <v>29</v>
      </c>
      <c r="C11" s="41">
        <v>70</v>
      </c>
      <c r="D11" s="41">
        <v>90</v>
      </c>
      <c r="E11" s="41">
        <v>89</v>
      </c>
      <c r="F11" s="41">
        <v>84</v>
      </c>
      <c r="G11" s="41">
        <v>78</v>
      </c>
      <c r="H11" s="12">
        <f>C11+D11+E11+F11+G11</f>
        <v>411</v>
      </c>
      <c r="I11" s="20">
        <f>H11/5</f>
        <v>82.2</v>
      </c>
      <c r="J11" s="39"/>
      <c r="K11" s="6"/>
    </row>
    <row r="12" spans="1:12" s="5" customFormat="1" ht="24" customHeight="1" thickBot="1" x14ac:dyDescent="0.35">
      <c r="A12" s="15">
        <v>7</v>
      </c>
      <c r="B12" s="37" t="s">
        <v>32</v>
      </c>
      <c r="C12" s="42">
        <v>86</v>
      </c>
      <c r="D12" s="42">
        <v>76</v>
      </c>
      <c r="E12" s="42">
        <v>98</v>
      </c>
      <c r="F12" s="42">
        <v>38</v>
      </c>
      <c r="G12" s="42">
        <v>82</v>
      </c>
      <c r="H12" s="12">
        <f>C12+D12+E12+F12+G12</f>
        <v>380</v>
      </c>
      <c r="I12" s="20">
        <f>H12/5</f>
        <v>76</v>
      </c>
      <c r="J12" s="39"/>
      <c r="K12" s="6"/>
    </row>
    <row r="13" spans="1:12" s="5" customFormat="1" ht="25.5" customHeight="1" thickBot="1" x14ac:dyDescent="0.35">
      <c r="A13" s="36">
        <v>8</v>
      </c>
      <c r="B13" s="37" t="s">
        <v>41</v>
      </c>
      <c r="C13" s="42">
        <v>75</v>
      </c>
      <c r="D13" s="42">
        <v>77</v>
      </c>
      <c r="E13" s="42">
        <v>98</v>
      </c>
      <c r="F13" s="42">
        <v>38</v>
      </c>
      <c r="G13" s="42">
        <v>82</v>
      </c>
      <c r="H13" s="12">
        <f>C13+D13+E13+F13+G13</f>
        <v>370</v>
      </c>
      <c r="I13" s="20">
        <f>H13/5</f>
        <v>74</v>
      </c>
      <c r="J13" s="39"/>
      <c r="K13" s="6"/>
    </row>
    <row r="14" spans="1:12" s="5" customFormat="1" ht="19.5" thickBot="1" x14ac:dyDescent="0.35">
      <c r="A14" s="15">
        <v>9</v>
      </c>
      <c r="B14" s="37" t="s">
        <v>31</v>
      </c>
      <c r="C14" s="42">
        <v>75</v>
      </c>
      <c r="D14" s="42">
        <v>81</v>
      </c>
      <c r="E14" s="42">
        <v>85</v>
      </c>
      <c r="F14" s="42">
        <v>39</v>
      </c>
      <c r="G14" s="42">
        <v>78</v>
      </c>
      <c r="H14" s="12">
        <f>C14+D14+E14+F14+G14</f>
        <v>358</v>
      </c>
      <c r="I14" s="20">
        <f>H14/5</f>
        <v>71.599999999999994</v>
      </c>
      <c r="J14" s="39"/>
      <c r="K14" s="6"/>
    </row>
    <row r="15" spans="1:12" s="5" customFormat="1" ht="26.25" customHeight="1" thickBot="1" x14ac:dyDescent="0.35">
      <c r="A15" s="35">
        <v>10</v>
      </c>
      <c r="B15" s="37" t="s">
        <v>33</v>
      </c>
      <c r="C15" s="42">
        <v>70</v>
      </c>
      <c r="D15" s="42">
        <v>70</v>
      </c>
      <c r="E15" s="42">
        <v>92</v>
      </c>
      <c r="F15" s="42">
        <v>35</v>
      </c>
      <c r="G15" s="42">
        <v>80</v>
      </c>
      <c r="H15" s="12">
        <f>C15+D15+E15+F15+G15</f>
        <v>347</v>
      </c>
      <c r="I15" s="20">
        <f>H15/5</f>
        <v>69.400000000000006</v>
      </c>
      <c r="J15" s="39"/>
      <c r="K15" s="6"/>
    </row>
    <row r="16" spans="1:12" s="5" customFormat="1" ht="19.5" thickBot="1" x14ac:dyDescent="0.35">
      <c r="A16" s="36">
        <v>11</v>
      </c>
      <c r="B16" s="37" t="s">
        <v>42</v>
      </c>
      <c r="C16" s="42">
        <v>55</v>
      </c>
      <c r="D16" s="42">
        <v>75</v>
      </c>
      <c r="E16" s="42">
        <v>89</v>
      </c>
      <c r="F16" s="42">
        <v>36</v>
      </c>
      <c r="G16" s="42">
        <v>70</v>
      </c>
      <c r="H16" s="12">
        <f>C16+D16+E16+F16+G16</f>
        <v>325</v>
      </c>
      <c r="I16" s="20">
        <f>H16/5</f>
        <v>65</v>
      </c>
      <c r="J16" s="39"/>
      <c r="K16" s="6"/>
    </row>
    <row r="17" spans="1:11" s="5" customFormat="1" ht="25.5" customHeight="1" thickBot="1" x14ac:dyDescent="0.35">
      <c r="A17" s="36">
        <v>12</v>
      </c>
      <c r="B17" s="37" t="s">
        <v>39</v>
      </c>
      <c r="C17" s="42">
        <v>55</v>
      </c>
      <c r="D17" s="42">
        <v>70</v>
      </c>
      <c r="E17" s="42">
        <v>74</v>
      </c>
      <c r="F17" s="42">
        <v>35</v>
      </c>
      <c r="G17" s="42">
        <v>70</v>
      </c>
      <c r="H17" s="12">
        <f>C17+D17+E17+F17+G17</f>
        <v>304</v>
      </c>
      <c r="I17" s="20">
        <f>H17/5</f>
        <v>60.8</v>
      </c>
      <c r="J17" s="39"/>
      <c r="K17" s="6"/>
    </row>
    <row r="18" spans="1:11" s="5" customFormat="1" ht="19.5" thickBot="1" x14ac:dyDescent="0.35">
      <c r="A18" s="36">
        <v>13</v>
      </c>
      <c r="B18" s="37" t="s">
        <v>38</v>
      </c>
      <c r="C18" s="42">
        <v>60</v>
      </c>
      <c r="D18" s="42">
        <v>63</v>
      </c>
      <c r="E18" s="42">
        <v>80</v>
      </c>
      <c r="F18" s="42">
        <v>37</v>
      </c>
      <c r="G18" s="42">
        <v>60</v>
      </c>
      <c r="H18" s="12">
        <f>C18+D18+E18+F18+G18</f>
        <v>300</v>
      </c>
      <c r="I18" s="20">
        <f>H18/5</f>
        <v>60</v>
      </c>
      <c r="J18" s="39"/>
      <c r="K18" s="6"/>
    </row>
    <row r="19" spans="1:11" s="5" customFormat="1" ht="19.5" thickBot="1" x14ac:dyDescent="0.35">
      <c r="A19" s="36">
        <v>14</v>
      </c>
      <c r="B19" s="37" t="s">
        <v>34</v>
      </c>
      <c r="C19" s="42">
        <v>46</v>
      </c>
      <c r="D19" s="42">
        <v>62</v>
      </c>
      <c r="E19" s="42">
        <v>74</v>
      </c>
      <c r="F19" s="42">
        <v>38</v>
      </c>
      <c r="G19" s="42">
        <v>70</v>
      </c>
      <c r="H19" s="12">
        <f>C19+D19+E19+F19+G19</f>
        <v>290</v>
      </c>
      <c r="I19" s="20">
        <f>H19/5</f>
        <v>58</v>
      </c>
      <c r="J19" s="39"/>
      <c r="K19" s="6"/>
    </row>
    <row r="20" spans="1:11" s="5" customFormat="1" ht="25.5" customHeight="1" thickBot="1" x14ac:dyDescent="0.35">
      <c r="A20" s="36">
        <v>15</v>
      </c>
      <c r="B20" s="37" t="s">
        <v>43</v>
      </c>
      <c r="C20" s="42">
        <v>31</v>
      </c>
      <c r="D20" s="42">
        <v>65</v>
      </c>
      <c r="E20" s="42">
        <v>74</v>
      </c>
      <c r="F20" s="42">
        <v>28</v>
      </c>
      <c r="G20" s="42">
        <v>72</v>
      </c>
      <c r="H20" s="12">
        <f>C20+D20+E20+F20+G20</f>
        <v>270</v>
      </c>
      <c r="I20" s="20">
        <f>H20/5</f>
        <v>54</v>
      </c>
      <c r="J20" s="39"/>
      <c r="K20" s="6"/>
    </row>
    <row r="21" spans="1:11" s="5" customFormat="1" ht="16.5" x14ac:dyDescent="0.25">
      <c r="B21" s="11"/>
      <c r="C21" s="11"/>
      <c r="D21" s="11"/>
      <c r="E21" s="11"/>
      <c r="F21" s="11"/>
      <c r="G21" s="11"/>
      <c r="H21" s="11"/>
      <c r="I21" s="11"/>
      <c r="J21" s="3"/>
      <c r="K21" s="6"/>
    </row>
    <row r="22" spans="1:11" s="5" customFormat="1" ht="16.5" x14ac:dyDescent="0.25">
      <c r="B22" s="11"/>
      <c r="C22" s="11"/>
      <c r="D22" s="11"/>
      <c r="E22" s="11"/>
      <c r="F22" s="11"/>
      <c r="G22" s="11"/>
      <c r="H22" s="11"/>
      <c r="I22" s="11"/>
      <c r="J22" s="3"/>
      <c r="K22" s="6"/>
    </row>
    <row r="23" spans="1:11" s="5" customFormat="1" ht="16.5" x14ac:dyDescent="0.25">
      <c r="B23" s="11"/>
      <c r="C23" s="11"/>
      <c r="D23" s="11"/>
      <c r="E23" s="11"/>
      <c r="F23" s="11"/>
      <c r="G23" s="11"/>
      <c r="H23" s="11"/>
      <c r="I23" s="11"/>
      <c r="J23" s="3"/>
      <c r="K23" s="6"/>
    </row>
    <row r="24" spans="1:11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sortState xmlns:xlrd2="http://schemas.microsoft.com/office/spreadsheetml/2017/richdata2" ref="A6:I20">
    <sortCondition descending="1" ref="I6:I20"/>
  </sortState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opLeftCell="A5" workbookViewId="0">
      <selection activeCell="O20" sqref="O20"/>
    </sheetView>
  </sheetViews>
  <sheetFormatPr defaultRowHeight="15" x14ac:dyDescent="0.25"/>
  <cols>
    <col min="1" max="1" width="6" customWidth="1"/>
    <col min="2" max="2" width="38.85546875" customWidth="1"/>
    <col min="3" max="3" width="7.5703125" customWidth="1"/>
    <col min="4" max="4" width="7" customWidth="1"/>
    <col min="5" max="6" width="6.85546875" customWidth="1"/>
    <col min="9" max="9" width="15.5703125" customWidth="1"/>
  </cols>
  <sheetData>
    <row r="1" spans="1:13" ht="15.75" x14ac:dyDescent="0.25">
      <c r="A1" s="14"/>
      <c r="B1" s="14"/>
      <c r="C1" s="14" t="s">
        <v>7</v>
      </c>
      <c r="D1" s="14"/>
      <c r="E1" s="14"/>
      <c r="F1" s="14"/>
      <c r="G1" s="14"/>
      <c r="H1" s="14"/>
      <c r="I1" s="14"/>
      <c r="J1" s="14"/>
      <c r="K1" s="17"/>
      <c r="L1" s="17"/>
      <c r="M1" s="17"/>
    </row>
    <row r="2" spans="1:13" ht="15.75" x14ac:dyDescent="0.25">
      <c r="A2" s="14"/>
      <c r="B2" s="14"/>
      <c r="C2" s="14" t="s">
        <v>12</v>
      </c>
      <c r="D2" s="14"/>
      <c r="E2" s="14"/>
      <c r="F2" s="14"/>
      <c r="G2" s="14"/>
      <c r="H2" s="14"/>
      <c r="I2" s="14"/>
      <c r="J2" s="14"/>
      <c r="K2" s="17"/>
      <c r="L2" s="17"/>
      <c r="M2" s="17"/>
    </row>
    <row r="3" spans="1:13" ht="30" x14ac:dyDescent="0.25">
      <c r="A3" s="23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  <c r="K3" s="17"/>
      <c r="L3" s="17"/>
      <c r="M3" s="17"/>
    </row>
    <row r="4" spans="1:13" x14ac:dyDescent="0.25">
      <c r="A4" s="15"/>
      <c r="B4" s="15"/>
      <c r="C4" s="28" t="s">
        <v>2</v>
      </c>
      <c r="D4" s="15"/>
      <c r="E4" s="15"/>
      <c r="F4" s="15"/>
      <c r="G4" s="15"/>
      <c r="H4" s="15"/>
      <c r="I4" s="15"/>
      <c r="J4" s="17"/>
      <c r="K4" s="17"/>
      <c r="L4" s="17"/>
      <c r="M4" s="17"/>
    </row>
    <row r="5" spans="1:13" ht="152.25" x14ac:dyDescent="0.25">
      <c r="A5" s="18"/>
      <c r="B5" s="18"/>
      <c r="C5" s="48" t="s">
        <v>23</v>
      </c>
      <c r="D5" s="40" t="s">
        <v>24</v>
      </c>
      <c r="E5" s="40" t="s">
        <v>25</v>
      </c>
      <c r="F5" s="40" t="s">
        <v>26</v>
      </c>
      <c r="G5" s="18"/>
      <c r="H5" s="18"/>
      <c r="I5" s="15"/>
      <c r="J5" s="17"/>
      <c r="K5" s="17"/>
      <c r="L5" s="17"/>
      <c r="M5" s="17"/>
    </row>
    <row r="6" spans="1:13" ht="25.5" customHeight="1" thickBot="1" x14ac:dyDescent="0.35">
      <c r="A6" s="35">
        <v>1</v>
      </c>
      <c r="B6" s="33" t="s">
        <v>59</v>
      </c>
      <c r="C6" s="42">
        <v>92</v>
      </c>
      <c r="D6" s="42">
        <v>45.5</v>
      </c>
      <c r="E6" s="42">
        <v>92</v>
      </c>
      <c r="F6" s="42">
        <v>92</v>
      </c>
      <c r="G6" s="29">
        <f>SUM(C6:F6)</f>
        <v>321.5</v>
      </c>
      <c r="H6" s="30">
        <f>AVERAGE(C6:F6)</f>
        <v>80.375</v>
      </c>
      <c r="I6" s="31"/>
      <c r="J6" s="17"/>
      <c r="K6" s="17"/>
      <c r="L6" s="17"/>
      <c r="M6" s="17"/>
    </row>
    <row r="7" spans="1:13" ht="19.5" thickBot="1" x14ac:dyDescent="0.35">
      <c r="A7" s="52">
        <v>2</v>
      </c>
      <c r="B7" s="33" t="s">
        <v>57</v>
      </c>
      <c r="C7" s="42">
        <v>90</v>
      </c>
      <c r="D7" s="42">
        <v>44.5</v>
      </c>
      <c r="E7" s="42">
        <v>90</v>
      </c>
      <c r="F7" s="42">
        <v>84</v>
      </c>
      <c r="G7" s="29">
        <f>SUM(C7:F7)</f>
        <v>308.5</v>
      </c>
      <c r="H7" s="30">
        <f>AVERAGE(C7:F7)</f>
        <v>77.125</v>
      </c>
      <c r="I7" s="12"/>
      <c r="J7" s="17"/>
      <c r="K7" s="17"/>
      <c r="L7" s="17"/>
      <c r="M7" s="17"/>
    </row>
    <row r="8" spans="1:13" ht="21.75" customHeight="1" thickBot="1" x14ac:dyDescent="0.35">
      <c r="A8" s="52">
        <v>3</v>
      </c>
      <c r="B8" s="33" t="s">
        <v>58</v>
      </c>
      <c r="C8" s="42">
        <v>90</v>
      </c>
      <c r="D8" s="42">
        <v>41.5</v>
      </c>
      <c r="E8" s="42">
        <v>90</v>
      </c>
      <c r="F8" s="42">
        <v>83</v>
      </c>
      <c r="G8" s="29">
        <f>SUM(C8:F8)</f>
        <v>304.5</v>
      </c>
      <c r="H8" s="30">
        <f>AVERAGE(C8:F8)</f>
        <v>76.125</v>
      </c>
      <c r="I8" s="12"/>
      <c r="J8" s="19"/>
      <c r="K8" s="17"/>
      <c r="L8" s="17"/>
      <c r="M8" s="17"/>
    </row>
    <row r="9" spans="1:13" ht="24" customHeight="1" thickBot="1" x14ac:dyDescent="0.35">
      <c r="A9" s="53">
        <v>4</v>
      </c>
      <c r="B9" s="33" t="s">
        <v>54</v>
      </c>
      <c r="C9" s="42">
        <v>76</v>
      </c>
      <c r="D9" s="42">
        <v>34</v>
      </c>
      <c r="E9" s="42">
        <v>90</v>
      </c>
      <c r="F9" s="42">
        <v>90</v>
      </c>
      <c r="G9" s="29">
        <f>SUM(C9:F9)</f>
        <v>290</v>
      </c>
      <c r="H9" s="30">
        <f>AVERAGE(C9:F9)</f>
        <v>72.5</v>
      </c>
      <c r="I9" s="12"/>
      <c r="J9" s="19"/>
      <c r="K9" s="17"/>
      <c r="L9" s="17"/>
      <c r="M9" s="17"/>
    </row>
    <row r="10" spans="1:13" ht="19.5" thickBot="1" x14ac:dyDescent="0.35">
      <c r="A10" s="53">
        <v>5</v>
      </c>
      <c r="B10" s="33" t="s">
        <v>51</v>
      </c>
      <c r="C10" s="42">
        <v>40</v>
      </c>
      <c r="D10" s="42">
        <v>90</v>
      </c>
      <c r="E10" s="42">
        <v>78</v>
      </c>
      <c r="F10" s="42">
        <v>78</v>
      </c>
      <c r="G10" s="29">
        <f>SUM(C10:F10)</f>
        <v>286</v>
      </c>
      <c r="H10" s="30">
        <f>AVERAGE(C10:F10)</f>
        <v>71.5</v>
      </c>
      <c r="I10" s="12"/>
      <c r="J10" s="19"/>
      <c r="K10" s="17"/>
      <c r="L10" s="17"/>
      <c r="M10" s="17"/>
    </row>
    <row r="11" spans="1:13" ht="20.25" customHeight="1" thickBot="1" x14ac:dyDescent="0.35">
      <c r="A11" s="53">
        <v>6</v>
      </c>
      <c r="B11" s="33" t="s">
        <v>52</v>
      </c>
      <c r="C11" s="42">
        <v>65</v>
      </c>
      <c r="D11" s="42">
        <v>70</v>
      </c>
      <c r="E11" s="42">
        <v>70</v>
      </c>
      <c r="F11" s="42">
        <v>70</v>
      </c>
      <c r="G11" s="29">
        <f>SUM(C11:F11)</f>
        <v>275</v>
      </c>
      <c r="H11" s="30">
        <f>AVERAGE(C11:F11)</f>
        <v>68.75</v>
      </c>
      <c r="I11" s="12"/>
      <c r="J11" s="19"/>
      <c r="K11" s="17"/>
      <c r="L11" s="17"/>
      <c r="M11" s="17"/>
    </row>
    <row r="12" spans="1:13" ht="19.5" thickBot="1" x14ac:dyDescent="0.35">
      <c r="A12" s="54">
        <v>7</v>
      </c>
      <c r="B12" s="33" t="s">
        <v>50</v>
      </c>
      <c r="C12" s="42">
        <v>65</v>
      </c>
      <c r="D12" s="42">
        <v>68</v>
      </c>
      <c r="E12" s="42">
        <v>70</v>
      </c>
      <c r="F12" s="42">
        <v>71</v>
      </c>
      <c r="G12" s="29">
        <f>SUM(C12:F12)</f>
        <v>274</v>
      </c>
      <c r="H12" s="30">
        <f>AVERAGE(C12:F12)</f>
        <v>68.5</v>
      </c>
      <c r="I12" s="12"/>
      <c r="J12" s="19"/>
      <c r="K12" s="17"/>
      <c r="L12" s="17"/>
      <c r="M12" s="17"/>
    </row>
    <row r="13" spans="1:13" ht="19.5" thickBot="1" x14ac:dyDescent="0.35">
      <c r="A13" s="35">
        <v>8</v>
      </c>
      <c r="B13" s="37" t="s">
        <v>56</v>
      </c>
      <c r="C13" s="42">
        <v>65</v>
      </c>
      <c r="D13" s="42">
        <v>69</v>
      </c>
      <c r="E13" s="42">
        <v>65</v>
      </c>
      <c r="F13" s="42">
        <v>75</v>
      </c>
      <c r="G13" s="29">
        <f>SUM(C13:F13)</f>
        <v>274</v>
      </c>
      <c r="H13" s="30">
        <f>AVERAGE(C13:F13)</f>
        <v>68.5</v>
      </c>
      <c r="I13" s="38"/>
      <c r="J13" s="19"/>
      <c r="K13" s="17"/>
      <c r="L13" s="17"/>
      <c r="M13" s="17"/>
    </row>
    <row r="14" spans="1:13" ht="19.5" thickBot="1" x14ac:dyDescent="0.35">
      <c r="A14" s="35">
        <v>9</v>
      </c>
      <c r="B14" s="37" t="s">
        <v>55</v>
      </c>
      <c r="C14" s="42">
        <v>65</v>
      </c>
      <c r="D14" s="42">
        <v>69</v>
      </c>
      <c r="E14" s="42">
        <v>70</v>
      </c>
      <c r="F14" s="42">
        <v>68</v>
      </c>
      <c r="G14" s="29">
        <f>SUM(C14:F14)</f>
        <v>272</v>
      </c>
      <c r="H14" s="30">
        <f>AVERAGE(C14:F14)</f>
        <v>68</v>
      </c>
      <c r="I14" s="38"/>
      <c r="J14" s="19"/>
      <c r="K14" s="17"/>
      <c r="L14" s="17"/>
      <c r="M14" s="17"/>
    </row>
    <row r="15" spans="1:13" ht="24.75" customHeight="1" thickBot="1" x14ac:dyDescent="0.35">
      <c r="A15" s="35">
        <v>10</v>
      </c>
      <c r="B15" s="32" t="s">
        <v>48</v>
      </c>
      <c r="C15" s="41">
        <v>65</v>
      </c>
      <c r="D15" s="41">
        <v>70</v>
      </c>
      <c r="E15" s="41">
        <v>65</v>
      </c>
      <c r="F15" s="41">
        <v>70</v>
      </c>
      <c r="G15" s="29">
        <f>SUM(C15:F15)</f>
        <v>270</v>
      </c>
      <c r="H15" s="30">
        <f>AVERAGE(C15:F15)</f>
        <v>67.5</v>
      </c>
      <c r="I15" s="38"/>
      <c r="J15" s="19"/>
      <c r="K15" s="17"/>
      <c r="L15" s="17"/>
      <c r="M15" s="17"/>
    </row>
    <row r="16" spans="1:13" ht="24.75" customHeight="1" thickBot="1" x14ac:dyDescent="0.35">
      <c r="A16" s="35">
        <v>11</v>
      </c>
      <c r="B16" s="37" t="s">
        <v>49</v>
      </c>
      <c r="C16" s="42">
        <v>76</v>
      </c>
      <c r="D16" s="42">
        <v>38</v>
      </c>
      <c r="E16" s="42">
        <v>78</v>
      </c>
      <c r="F16" s="42">
        <v>71</v>
      </c>
      <c r="G16" s="29">
        <f>SUM(C16:F16)</f>
        <v>263</v>
      </c>
      <c r="H16" s="30">
        <f>AVERAGE(C16:F16)</f>
        <v>65.75</v>
      </c>
      <c r="I16" s="38"/>
      <c r="J16" s="3"/>
    </row>
    <row r="17" spans="1:10" ht="19.5" thickBot="1" x14ac:dyDescent="0.35">
      <c r="A17" s="35">
        <v>12</v>
      </c>
      <c r="B17" s="37" t="s">
        <v>53</v>
      </c>
      <c r="C17" s="42">
        <v>65</v>
      </c>
      <c r="D17" s="42">
        <v>32.5</v>
      </c>
      <c r="E17" s="42">
        <v>65</v>
      </c>
      <c r="F17" s="42">
        <v>70</v>
      </c>
      <c r="G17" s="29">
        <f>SUM(C17:F17)</f>
        <v>232.5</v>
      </c>
      <c r="H17" s="30">
        <f>AVERAGE(C17:F17)</f>
        <v>58.125</v>
      </c>
      <c r="I17" s="38"/>
      <c r="J17" s="3"/>
    </row>
    <row r="18" spans="1:10" ht="16.5" x14ac:dyDescent="0.25">
      <c r="B18" s="11"/>
      <c r="C18" s="11"/>
      <c r="D18" s="11"/>
      <c r="E18" s="11"/>
      <c r="F18" s="11"/>
      <c r="G18" s="11"/>
      <c r="H18" s="11"/>
      <c r="I18" s="11"/>
      <c r="J18" s="3"/>
    </row>
    <row r="19" spans="1:10" ht="16.5" x14ac:dyDescent="0.25">
      <c r="B19" s="11"/>
      <c r="C19" s="11"/>
      <c r="D19" s="11"/>
      <c r="E19" s="11"/>
      <c r="F19" s="11"/>
      <c r="G19" s="11"/>
      <c r="H19" s="11"/>
      <c r="I19" s="11"/>
      <c r="J19" s="3"/>
    </row>
    <row r="20" spans="1:10" ht="16.5" x14ac:dyDescent="0.25">
      <c r="B20" s="11"/>
      <c r="C20" s="11"/>
      <c r="D20" s="11"/>
      <c r="E20" s="11"/>
      <c r="F20" s="11"/>
      <c r="G20" s="11"/>
      <c r="H20" s="11"/>
      <c r="I20" s="11"/>
      <c r="J20" s="3"/>
    </row>
    <row r="21" spans="1:10" ht="16.5" x14ac:dyDescent="0.25">
      <c r="B21" s="11"/>
      <c r="C21" s="11"/>
      <c r="D21" s="11"/>
      <c r="E21" s="11"/>
      <c r="F21" s="11"/>
      <c r="G21" s="11"/>
      <c r="H21" s="11"/>
      <c r="I21" s="11"/>
      <c r="J21" s="3"/>
    </row>
    <row r="22" spans="1:10" ht="16.5" x14ac:dyDescent="0.25">
      <c r="B22" s="11"/>
      <c r="C22" s="11"/>
      <c r="D22" s="11"/>
      <c r="E22" s="11"/>
      <c r="F22" s="11"/>
      <c r="G22" s="11"/>
      <c r="H22" s="11"/>
      <c r="I22" s="11"/>
      <c r="J22" s="3"/>
    </row>
    <row r="23" spans="1:10" ht="16.5" x14ac:dyDescent="0.25">
      <c r="B23" s="11"/>
      <c r="C23" s="11"/>
      <c r="D23" s="11"/>
      <c r="E23" s="11"/>
      <c r="F23" s="11"/>
      <c r="G23" s="11"/>
      <c r="H23" s="11"/>
      <c r="I23" s="11"/>
      <c r="J23" s="3"/>
    </row>
    <row r="24" spans="1:10" ht="16.5" x14ac:dyDescent="0.25">
      <c r="B24" s="11"/>
      <c r="C24" s="11"/>
      <c r="D24" s="11"/>
      <c r="E24" s="11"/>
      <c r="F24" s="11"/>
      <c r="G24" s="11"/>
      <c r="H24" s="11"/>
      <c r="I24" s="11"/>
      <c r="J24" s="3"/>
    </row>
    <row r="25" spans="1:10" x14ac:dyDescent="0.25">
      <c r="B25" s="3"/>
      <c r="C25" s="3"/>
      <c r="D25" s="3"/>
      <c r="E25" s="3"/>
      <c r="F25" s="3"/>
      <c r="G25" s="3"/>
      <c r="H25" s="3"/>
      <c r="I25" s="3"/>
      <c r="J25" s="3"/>
    </row>
  </sheetData>
  <sortState xmlns:xlrd2="http://schemas.microsoft.com/office/spreadsheetml/2017/richdata2" ref="A6:H17">
    <sortCondition descending="1" ref="H6:H17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"/>
  <sheetViews>
    <sheetView tabSelected="1" zoomScale="80" zoomScaleNormal="80" workbookViewId="0">
      <selection activeCell="P33" sqref="P33"/>
    </sheetView>
  </sheetViews>
  <sheetFormatPr defaultRowHeight="15" x14ac:dyDescent="0.25"/>
  <cols>
    <col min="2" max="2" width="44.28515625" customWidth="1"/>
    <col min="3" max="4" width="12.5703125" customWidth="1"/>
    <col min="5" max="7" width="12.140625" customWidth="1"/>
    <col min="8" max="8" width="12.7109375" customWidth="1"/>
  </cols>
  <sheetData>
    <row r="1" spans="1:11" ht="18.75" x14ac:dyDescent="0.3">
      <c r="A1" s="17"/>
      <c r="B1" s="14"/>
      <c r="C1" s="26" t="s">
        <v>11</v>
      </c>
      <c r="D1" s="26"/>
      <c r="E1" s="26"/>
      <c r="F1" s="26"/>
      <c r="G1" s="26"/>
      <c r="H1" s="26"/>
      <c r="I1" s="26"/>
      <c r="J1" s="26"/>
      <c r="K1" s="26"/>
    </row>
    <row r="2" spans="1:11" ht="18.75" x14ac:dyDescent="0.3">
      <c r="A2" s="17"/>
      <c r="B2" s="14"/>
      <c r="C2" s="26" t="s">
        <v>60</v>
      </c>
      <c r="D2" s="26"/>
      <c r="E2" s="26"/>
      <c r="F2" s="26"/>
      <c r="G2" s="26"/>
      <c r="H2" s="26"/>
      <c r="I2" s="26"/>
      <c r="J2" s="26"/>
      <c r="K2" s="26"/>
    </row>
    <row r="3" spans="1:11" ht="30" x14ac:dyDescent="0.25">
      <c r="A3" s="17"/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7"/>
      <c r="K3" s="17"/>
    </row>
    <row r="4" spans="1:11" x14ac:dyDescent="0.25">
      <c r="A4" s="17"/>
      <c r="B4" s="15"/>
      <c r="C4" s="15" t="s">
        <v>2</v>
      </c>
      <c r="D4" s="15"/>
      <c r="E4" s="15"/>
      <c r="F4" s="15"/>
      <c r="G4" s="15"/>
      <c r="H4" s="15"/>
      <c r="I4" s="15"/>
      <c r="J4" s="17"/>
      <c r="K4" s="17"/>
    </row>
    <row r="5" spans="1:11" ht="100.5" customHeight="1" thickBot="1" x14ac:dyDescent="0.3">
      <c r="A5" s="17"/>
      <c r="B5" s="18"/>
      <c r="C5" s="40" t="s">
        <v>23</v>
      </c>
      <c r="D5" s="40" t="s">
        <v>24</v>
      </c>
      <c r="E5" s="40" t="s">
        <v>25</v>
      </c>
      <c r="F5" s="40" t="s">
        <v>89</v>
      </c>
      <c r="G5" s="40" t="s">
        <v>90</v>
      </c>
      <c r="H5" s="18"/>
      <c r="I5" s="18"/>
      <c r="J5" s="17"/>
      <c r="K5" s="17"/>
    </row>
    <row r="6" spans="1:11" ht="28.5" customHeight="1" thickBot="1" x14ac:dyDescent="0.35">
      <c r="A6" s="12">
        <v>1</v>
      </c>
      <c r="B6" s="32" t="s">
        <v>69</v>
      </c>
      <c r="C6" s="41">
        <v>91</v>
      </c>
      <c r="D6" s="41">
        <v>90</v>
      </c>
      <c r="E6" s="41">
        <v>93</v>
      </c>
      <c r="F6" s="41">
        <v>46</v>
      </c>
      <c r="G6" s="41">
        <v>91</v>
      </c>
      <c r="H6" s="12">
        <f>SUM(C6:G6)</f>
        <v>411</v>
      </c>
      <c r="I6" s="20">
        <f>AVERAGE(C6:G6)</f>
        <v>82.2</v>
      </c>
      <c r="J6" s="26"/>
      <c r="K6" s="13"/>
    </row>
    <row r="7" spans="1:11" ht="25.5" customHeight="1" thickBot="1" x14ac:dyDescent="0.35">
      <c r="A7" s="12">
        <v>2</v>
      </c>
      <c r="B7" s="33" t="s">
        <v>70</v>
      </c>
      <c r="C7" s="42">
        <v>91</v>
      </c>
      <c r="D7" s="42">
        <v>90</v>
      </c>
      <c r="E7" s="42">
        <v>90</v>
      </c>
      <c r="F7" s="42">
        <v>45</v>
      </c>
      <c r="G7" s="42">
        <v>90</v>
      </c>
      <c r="H7" s="12">
        <f>SUM(C7:G7)</f>
        <v>406</v>
      </c>
      <c r="I7" s="20">
        <f>AVERAGE(C7:G7)</f>
        <v>81.2</v>
      </c>
      <c r="J7" s="26"/>
      <c r="K7" s="13"/>
    </row>
    <row r="8" spans="1:11" ht="30.75" customHeight="1" thickBot="1" x14ac:dyDescent="0.35">
      <c r="A8" s="49">
        <v>3</v>
      </c>
      <c r="B8" s="33" t="s">
        <v>80</v>
      </c>
      <c r="C8" s="42">
        <v>91</v>
      </c>
      <c r="D8" s="42">
        <v>90</v>
      </c>
      <c r="E8" s="42">
        <v>90</v>
      </c>
      <c r="F8" s="42">
        <v>44</v>
      </c>
      <c r="G8" s="42">
        <v>90</v>
      </c>
      <c r="H8" s="12">
        <f>SUM(C8:G8)</f>
        <v>405</v>
      </c>
      <c r="I8" s="20">
        <f>AVERAGE(C8:G8)</f>
        <v>81</v>
      </c>
      <c r="J8" s="26"/>
      <c r="K8" s="13"/>
    </row>
    <row r="9" spans="1:11" ht="27" customHeight="1" thickBot="1" x14ac:dyDescent="0.35">
      <c r="A9" s="49">
        <v>4</v>
      </c>
      <c r="B9" s="33" t="s">
        <v>87</v>
      </c>
      <c r="C9" s="42">
        <v>91</v>
      </c>
      <c r="D9" s="42">
        <v>90</v>
      </c>
      <c r="E9" s="42">
        <v>90</v>
      </c>
      <c r="F9" s="42">
        <v>43</v>
      </c>
      <c r="G9" s="42">
        <v>90</v>
      </c>
      <c r="H9" s="12">
        <f>SUM(C9:G9)</f>
        <v>404</v>
      </c>
      <c r="I9" s="20">
        <f>AVERAGE(C9:G9)</f>
        <v>80.8</v>
      </c>
      <c r="J9" s="26"/>
      <c r="K9" s="13"/>
    </row>
    <row r="10" spans="1:11" ht="25.5" customHeight="1" thickBot="1" x14ac:dyDescent="0.35">
      <c r="A10" s="12">
        <v>5</v>
      </c>
      <c r="B10" s="33" t="s">
        <v>71</v>
      </c>
      <c r="C10" s="42">
        <v>80</v>
      </c>
      <c r="D10" s="42">
        <v>80</v>
      </c>
      <c r="E10" s="42">
        <v>90</v>
      </c>
      <c r="F10" s="42">
        <v>45</v>
      </c>
      <c r="G10" s="42">
        <v>90</v>
      </c>
      <c r="H10" s="12">
        <f>SUM(C10:G10)</f>
        <v>385</v>
      </c>
      <c r="I10" s="20">
        <f>AVERAGE(C10:G10)</f>
        <v>77</v>
      </c>
      <c r="J10" s="26"/>
      <c r="K10" s="13"/>
    </row>
    <row r="11" spans="1:11" ht="24.75" customHeight="1" thickBot="1" x14ac:dyDescent="0.35">
      <c r="A11" s="49">
        <v>6</v>
      </c>
      <c r="B11" s="33" t="s">
        <v>86</v>
      </c>
      <c r="C11" s="42">
        <v>82</v>
      </c>
      <c r="D11" s="42">
        <v>75</v>
      </c>
      <c r="E11" s="42">
        <v>90</v>
      </c>
      <c r="F11" s="42">
        <v>44</v>
      </c>
      <c r="G11" s="42">
        <v>91</v>
      </c>
      <c r="H11" s="12">
        <f>SUM(C11:G11)</f>
        <v>382</v>
      </c>
      <c r="I11" s="20">
        <f>AVERAGE(C11:G11)</f>
        <v>76.400000000000006</v>
      </c>
      <c r="J11" s="26"/>
      <c r="K11" s="13"/>
    </row>
    <row r="12" spans="1:11" ht="30" customHeight="1" thickBot="1" x14ac:dyDescent="0.35">
      <c r="A12" s="12">
        <v>7</v>
      </c>
      <c r="B12" s="33" t="s">
        <v>64</v>
      </c>
      <c r="C12" s="42">
        <v>80</v>
      </c>
      <c r="D12" s="42">
        <v>90</v>
      </c>
      <c r="E12" s="42">
        <v>75</v>
      </c>
      <c r="F12" s="42">
        <v>37</v>
      </c>
      <c r="G12" s="42">
        <v>75</v>
      </c>
      <c r="H12" s="12">
        <f>SUM(C12:G12)</f>
        <v>357</v>
      </c>
      <c r="I12" s="20">
        <f>AVERAGE(C12:G12)</f>
        <v>71.400000000000006</v>
      </c>
      <c r="J12" s="26"/>
      <c r="K12" s="13"/>
    </row>
    <row r="13" spans="1:11" ht="29.25" customHeight="1" thickBot="1" x14ac:dyDescent="0.35">
      <c r="A13" s="12">
        <v>8</v>
      </c>
      <c r="B13" s="33" t="s">
        <v>77</v>
      </c>
      <c r="C13" s="42">
        <v>76</v>
      </c>
      <c r="D13" s="42">
        <v>80</v>
      </c>
      <c r="E13" s="42">
        <v>60</v>
      </c>
      <c r="F13" s="42">
        <v>37</v>
      </c>
      <c r="G13" s="42">
        <v>90</v>
      </c>
      <c r="H13" s="12">
        <f>SUM(C13:G13)</f>
        <v>343</v>
      </c>
      <c r="I13" s="20">
        <f>AVERAGE(C13:G13)</f>
        <v>68.599999999999994</v>
      </c>
      <c r="J13" s="26"/>
      <c r="K13" s="13"/>
    </row>
    <row r="14" spans="1:11" ht="29.25" customHeight="1" thickBot="1" x14ac:dyDescent="0.35">
      <c r="A14" s="12">
        <v>9</v>
      </c>
      <c r="B14" s="33" t="s">
        <v>76</v>
      </c>
      <c r="C14" s="42">
        <v>76</v>
      </c>
      <c r="D14" s="42">
        <v>77</v>
      </c>
      <c r="E14" s="42">
        <v>78</v>
      </c>
      <c r="F14" s="42">
        <v>36</v>
      </c>
      <c r="G14" s="42">
        <v>75</v>
      </c>
      <c r="H14" s="12">
        <f>SUM(C14:G14)</f>
        <v>342</v>
      </c>
      <c r="I14" s="20">
        <f>AVERAGE(C14:G14)</f>
        <v>68.400000000000006</v>
      </c>
      <c r="J14" s="26"/>
      <c r="K14" s="13"/>
    </row>
    <row r="15" spans="1:11" ht="30" customHeight="1" thickBot="1" x14ac:dyDescent="0.35">
      <c r="A15" s="12">
        <v>10</v>
      </c>
      <c r="B15" s="33" t="s">
        <v>78</v>
      </c>
      <c r="C15" s="42">
        <v>76</v>
      </c>
      <c r="D15" s="42">
        <v>76</v>
      </c>
      <c r="E15" s="42">
        <v>77</v>
      </c>
      <c r="F15" s="42">
        <v>36</v>
      </c>
      <c r="G15" s="42">
        <v>77</v>
      </c>
      <c r="H15" s="12">
        <f>SUM(C15:G15)</f>
        <v>342</v>
      </c>
      <c r="I15" s="20">
        <f>AVERAGE(C15:G15)</f>
        <v>68.400000000000006</v>
      </c>
      <c r="J15" s="26"/>
      <c r="K15" s="13"/>
    </row>
    <row r="16" spans="1:11" ht="26.25" customHeight="1" thickBot="1" x14ac:dyDescent="0.35">
      <c r="A16" s="49">
        <v>11</v>
      </c>
      <c r="B16" s="33" t="s">
        <v>82</v>
      </c>
      <c r="C16" s="42">
        <v>80</v>
      </c>
      <c r="D16" s="42">
        <v>77</v>
      </c>
      <c r="E16" s="42">
        <v>65</v>
      </c>
      <c r="F16" s="42">
        <v>39</v>
      </c>
      <c r="G16" s="42">
        <v>81</v>
      </c>
      <c r="H16" s="12">
        <f>SUM(C16:G16)</f>
        <v>342</v>
      </c>
      <c r="I16" s="20">
        <f>AVERAGE(C16:G16)</f>
        <v>68.400000000000006</v>
      </c>
      <c r="J16" s="26"/>
      <c r="K16" s="13"/>
    </row>
    <row r="17" spans="1:11" ht="24" customHeight="1" thickBot="1" x14ac:dyDescent="0.35">
      <c r="A17" s="49">
        <v>12</v>
      </c>
      <c r="B17" s="33" t="s">
        <v>92</v>
      </c>
      <c r="C17" s="42">
        <v>75</v>
      </c>
      <c r="D17" s="42">
        <v>75</v>
      </c>
      <c r="E17" s="42">
        <v>75</v>
      </c>
      <c r="F17" s="42">
        <v>33</v>
      </c>
      <c r="G17" s="42">
        <v>76</v>
      </c>
      <c r="H17" s="12">
        <f>SUM(C17:G17)</f>
        <v>334</v>
      </c>
      <c r="I17" s="20">
        <f>AVERAGE(C17:G17)</f>
        <v>66.8</v>
      </c>
      <c r="J17" s="26"/>
      <c r="K17" s="13"/>
    </row>
    <row r="18" spans="1:11" ht="36" customHeight="1" thickBot="1" x14ac:dyDescent="0.35">
      <c r="A18" s="12">
        <v>13</v>
      </c>
      <c r="B18" s="33" t="s">
        <v>62</v>
      </c>
      <c r="C18" s="42">
        <v>80</v>
      </c>
      <c r="D18" s="42">
        <v>75</v>
      </c>
      <c r="E18" s="42">
        <v>61</v>
      </c>
      <c r="F18" s="42">
        <v>37</v>
      </c>
      <c r="G18" s="42">
        <v>79</v>
      </c>
      <c r="H18" s="12">
        <f>SUM(C18:G18)</f>
        <v>332</v>
      </c>
      <c r="I18" s="20">
        <f>AVERAGE(C18:G18)</f>
        <v>66.400000000000006</v>
      </c>
      <c r="J18" s="26"/>
      <c r="K18" s="13"/>
    </row>
    <row r="19" spans="1:11" ht="29.25" customHeight="1" thickBot="1" x14ac:dyDescent="0.35">
      <c r="A19" s="12">
        <v>14</v>
      </c>
      <c r="B19" s="33" t="s">
        <v>72</v>
      </c>
      <c r="C19" s="42">
        <v>76</v>
      </c>
      <c r="D19" s="42">
        <v>78</v>
      </c>
      <c r="E19" s="42">
        <v>64</v>
      </c>
      <c r="F19" s="42">
        <v>32</v>
      </c>
      <c r="G19" s="42">
        <v>79</v>
      </c>
      <c r="H19" s="12">
        <f>SUM(C19:G19)</f>
        <v>329</v>
      </c>
      <c r="I19" s="20">
        <f>AVERAGE(C19:G19)</f>
        <v>65.8</v>
      </c>
      <c r="J19" s="26"/>
      <c r="K19" s="13"/>
    </row>
    <row r="20" spans="1:11" ht="24.75" customHeight="1" thickBot="1" x14ac:dyDescent="0.35">
      <c r="A20" s="12">
        <v>15</v>
      </c>
      <c r="B20" s="33" t="s">
        <v>61</v>
      </c>
      <c r="C20" s="42">
        <v>75</v>
      </c>
      <c r="D20" s="42">
        <v>75</v>
      </c>
      <c r="E20" s="42">
        <v>60</v>
      </c>
      <c r="F20" s="42">
        <v>36</v>
      </c>
      <c r="G20" s="42">
        <v>74</v>
      </c>
      <c r="H20" s="12">
        <f>SUM(C20:G20)</f>
        <v>320</v>
      </c>
      <c r="I20" s="20">
        <f>AVERAGE(C20:G20)</f>
        <v>64</v>
      </c>
      <c r="J20" s="26"/>
      <c r="K20" s="13"/>
    </row>
    <row r="21" spans="1:11" ht="30.75" customHeight="1" thickBot="1" x14ac:dyDescent="0.35">
      <c r="A21" s="12">
        <v>16</v>
      </c>
      <c r="B21" s="33" t="s">
        <v>63</v>
      </c>
      <c r="C21" s="42">
        <v>75</v>
      </c>
      <c r="D21" s="42">
        <v>67</v>
      </c>
      <c r="E21" s="42">
        <v>69</v>
      </c>
      <c r="F21" s="42">
        <v>31</v>
      </c>
      <c r="G21" s="42">
        <v>75</v>
      </c>
      <c r="H21" s="12">
        <f>SUM(C21:G21)</f>
        <v>317</v>
      </c>
      <c r="I21" s="20">
        <f>AVERAGE(C21:G21)</f>
        <v>63.4</v>
      </c>
      <c r="J21" s="26"/>
      <c r="K21" s="13"/>
    </row>
    <row r="22" spans="1:11" ht="31.5" customHeight="1" thickBot="1" x14ac:dyDescent="0.35">
      <c r="A22" s="49">
        <v>17</v>
      </c>
      <c r="B22" s="33" t="s">
        <v>84</v>
      </c>
      <c r="C22" s="42">
        <v>75</v>
      </c>
      <c r="D22" s="42">
        <v>68</v>
      </c>
      <c r="E22" s="42">
        <v>62</v>
      </c>
      <c r="F22" s="42">
        <v>32</v>
      </c>
      <c r="G22" s="42">
        <v>72</v>
      </c>
      <c r="H22" s="12">
        <f>SUM(C22:G22)</f>
        <v>309</v>
      </c>
      <c r="I22" s="20">
        <f>AVERAGE(C22:G22)</f>
        <v>61.8</v>
      </c>
      <c r="J22" s="26"/>
      <c r="K22" s="13"/>
    </row>
    <row r="23" spans="1:11" ht="36" customHeight="1" thickBot="1" x14ac:dyDescent="0.35">
      <c r="A23" s="12">
        <v>18</v>
      </c>
      <c r="B23" s="33" t="s">
        <v>74</v>
      </c>
      <c r="C23" s="42">
        <v>70</v>
      </c>
      <c r="D23" s="42">
        <v>69</v>
      </c>
      <c r="E23" s="42">
        <v>60</v>
      </c>
      <c r="F23" s="42">
        <v>35</v>
      </c>
      <c r="G23" s="42">
        <v>73</v>
      </c>
      <c r="H23" s="12">
        <f>SUM(C23:G23)</f>
        <v>307</v>
      </c>
      <c r="I23" s="20">
        <f>AVERAGE(C23:G23)</f>
        <v>61.4</v>
      </c>
      <c r="J23" s="26"/>
      <c r="K23" s="13"/>
    </row>
    <row r="24" spans="1:11" ht="27" customHeight="1" thickBot="1" x14ac:dyDescent="0.35">
      <c r="A24" s="12">
        <v>19</v>
      </c>
      <c r="B24" s="37" t="s">
        <v>67</v>
      </c>
      <c r="C24" s="42">
        <v>75</v>
      </c>
      <c r="D24" s="42">
        <v>68</v>
      </c>
      <c r="E24" s="42">
        <v>61</v>
      </c>
      <c r="F24" s="42">
        <v>32</v>
      </c>
      <c r="G24" s="42">
        <v>70</v>
      </c>
      <c r="H24" s="12">
        <f>SUM(C24:G24)</f>
        <v>306</v>
      </c>
      <c r="I24" s="20">
        <f>AVERAGE(C24:G24)</f>
        <v>61.2</v>
      </c>
    </row>
    <row r="25" spans="1:11" ht="24" customHeight="1" thickBot="1" x14ac:dyDescent="0.35">
      <c r="A25" s="12">
        <v>20</v>
      </c>
      <c r="B25" s="37" t="s">
        <v>68</v>
      </c>
      <c r="C25" s="42">
        <v>75</v>
      </c>
      <c r="D25" s="42">
        <v>67</v>
      </c>
      <c r="E25" s="42">
        <v>61</v>
      </c>
      <c r="F25" s="42">
        <v>31</v>
      </c>
      <c r="G25" s="42">
        <v>71</v>
      </c>
      <c r="H25" s="12">
        <f>SUM(C25:G25)</f>
        <v>305</v>
      </c>
      <c r="I25" s="20">
        <f>AVERAGE(C25:G25)</f>
        <v>61</v>
      </c>
    </row>
    <row r="26" spans="1:11" ht="24" customHeight="1" thickBot="1" x14ac:dyDescent="0.35">
      <c r="A26" s="49">
        <v>21</v>
      </c>
      <c r="B26" s="37" t="s">
        <v>81</v>
      </c>
      <c r="C26" s="42">
        <v>70</v>
      </c>
      <c r="D26" s="42">
        <v>70</v>
      </c>
      <c r="E26" s="42">
        <v>60</v>
      </c>
      <c r="F26" s="42">
        <v>31</v>
      </c>
      <c r="G26" s="42">
        <v>71</v>
      </c>
      <c r="H26" s="12">
        <f>SUM(C26:G26)</f>
        <v>302</v>
      </c>
      <c r="I26" s="20">
        <f>AVERAGE(C26:G26)</f>
        <v>60.4</v>
      </c>
    </row>
    <row r="27" spans="1:11" ht="25.5" customHeight="1" thickBot="1" x14ac:dyDescent="0.35">
      <c r="A27" s="12">
        <v>22</v>
      </c>
      <c r="B27" s="37" t="s">
        <v>65</v>
      </c>
      <c r="C27" s="42">
        <v>69</v>
      </c>
      <c r="D27" s="42">
        <v>70</v>
      </c>
      <c r="E27" s="42">
        <v>62</v>
      </c>
      <c r="F27" s="42">
        <v>34</v>
      </c>
      <c r="G27" s="42">
        <v>66</v>
      </c>
      <c r="H27" s="12">
        <f>SUM(C27:G27)</f>
        <v>301</v>
      </c>
      <c r="I27" s="20">
        <f>AVERAGE(C27:G27)</f>
        <v>60.2</v>
      </c>
    </row>
    <row r="28" spans="1:11" ht="24" customHeight="1" thickBot="1" x14ac:dyDescent="0.35">
      <c r="A28" s="12">
        <v>23</v>
      </c>
      <c r="B28" s="37" t="s">
        <v>66</v>
      </c>
      <c r="C28" s="42">
        <v>65</v>
      </c>
      <c r="D28" s="42">
        <v>68</v>
      </c>
      <c r="E28" s="42">
        <v>60</v>
      </c>
      <c r="F28" s="42">
        <v>36</v>
      </c>
      <c r="G28" s="42">
        <v>72</v>
      </c>
      <c r="H28" s="12">
        <f>SUM(C28:G28)</f>
        <v>301</v>
      </c>
      <c r="I28" s="20">
        <f>AVERAGE(C28:G28)</f>
        <v>60.2</v>
      </c>
    </row>
    <row r="29" spans="1:11" ht="23.25" customHeight="1" thickBot="1" x14ac:dyDescent="0.35">
      <c r="A29" s="12">
        <v>24</v>
      </c>
      <c r="B29" s="37" t="s">
        <v>73</v>
      </c>
      <c r="C29" s="42">
        <v>70</v>
      </c>
      <c r="D29" s="42">
        <v>65</v>
      </c>
      <c r="E29" s="42">
        <v>60</v>
      </c>
      <c r="F29" s="42">
        <v>31</v>
      </c>
      <c r="G29" s="42">
        <v>74</v>
      </c>
      <c r="H29" s="12">
        <f>SUM(C29:G29)</f>
        <v>300</v>
      </c>
      <c r="I29" s="20">
        <f>AVERAGE(C29:G29)</f>
        <v>60</v>
      </c>
    </row>
    <row r="30" spans="1:11" ht="24" customHeight="1" thickBot="1" x14ac:dyDescent="0.35">
      <c r="A30" s="49">
        <v>25</v>
      </c>
      <c r="B30" s="37" t="s">
        <v>83</v>
      </c>
      <c r="C30" s="42">
        <v>61</v>
      </c>
      <c r="D30" s="42">
        <v>65</v>
      </c>
      <c r="E30" s="42">
        <v>67</v>
      </c>
      <c r="F30" s="42">
        <v>31</v>
      </c>
      <c r="G30" s="42">
        <v>75</v>
      </c>
      <c r="H30" s="12">
        <f>SUM(C30:G30)</f>
        <v>299</v>
      </c>
      <c r="I30" s="20">
        <f>AVERAGE(C30:G30)</f>
        <v>59.8</v>
      </c>
    </row>
    <row r="31" spans="1:11" ht="26.25" customHeight="1" thickBot="1" x14ac:dyDescent="0.35">
      <c r="A31" s="49">
        <v>26</v>
      </c>
      <c r="B31" s="37" t="s">
        <v>79</v>
      </c>
      <c r="C31" s="42">
        <v>75</v>
      </c>
      <c r="D31" s="42">
        <v>65</v>
      </c>
      <c r="E31" s="42">
        <v>60</v>
      </c>
      <c r="F31" s="42">
        <v>32</v>
      </c>
      <c r="G31" s="42">
        <v>66</v>
      </c>
      <c r="H31" s="12">
        <f>SUM(C31:G31)</f>
        <v>298</v>
      </c>
      <c r="I31" s="20">
        <f>AVERAGE(C31:G31)</f>
        <v>59.6</v>
      </c>
    </row>
    <row r="32" spans="1:11" ht="26.25" customHeight="1" thickBot="1" x14ac:dyDescent="0.35">
      <c r="A32" s="12">
        <v>27</v>
      </c>
      <c r="B32" s="37" t="s">
        <v>75</v>
      </c>
      <c r="C32" s="42">
        <v>70</v>
      </c>
      <c r="D32" s="42">
        <v>66</v>
      </c>
      <c r="E32" s="42">
        <v>60</v>
      </c>
      <c r="F32" s="42">
        <v>30</v>
      </c>
      <c r="G32" s="42">
        <v>65</v>
      </c>
      <c r="H32" s="12">
        <f>SUM(C32:G32)</f>
        <v>291</v>
      </c>
      <c r="I32" s="20">
        <f>AVERAGE(C32:G32)</f>
        <v>58.2</v>
      </c>
    </row>
    <row r="33" spans="1:9" ht="26.25" customHeight="1" thickBot="1" x14ac:dyDescent="0.35">
      <c r="A33" s="49">
        <v>28</v>
      </c>
      <c r="B33" s="37" t="s">
        <v>85</v>
      </c>
      <c r="C33" s="42">
        <v>38</v>
      </c>
      <c r="D33" s="42">
        <v>77</v>
      </c>
      <c r="E33" s="42">
        <v>64</v>
      </c>
      <c r="F33" s="42">
        <v>29</v>
      </c>
      <c r="G33" s="42">
        <v>73</v>
      </c>
      <c r="H33" s="12">
        <f>SUM(C33:G33)</f>
        <v>281</v>
      </c>
      <c r="I33" s="20">
        <f>AVERAGE(C33:G33)</f>
        <v>56.2</v>
      </c>
    </row>
    <row r="34" spans="1:9" ht="26.25" customHeight="1" thickBot="1" x14ac:dyDescent="0.35">
      <c r="A34" s="49">
        <v>29</v>
      </c>
      <c r="B34" s="37" t="s">
        <v>88</v>
      </c>
      <c r="C34" s="42">
        <v>40</v>
      </c>
      <c r="D34" s="42">
        <v>75</v>
      </c>
      <c r="E34" s="42">
        <v>37</v>
      </c>
      <c r="F34" s="42">
        <v>37</v>
      </c>
      <c r="G34" s="42">
        <v>76</v>
      </c>
      <c r="H34" s="12">
        <f>SUM(C34:G34)</f>
        <v>265</v>
      </c>
      <c r="I34" s="20">
        <f>AVERAGE(C34:G34)</f>
        <v>53</v>
      </c>
    </row>
  </sheetData>
  <sortState xmlns:xlrd2="http://schemas.microsoft.com/office/spreadsheetml/2017/richdata2" ref="A6:I34">
    <sortCondition descending="1" ref="I6:I3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ЕК 21</vt:lpstr>
      <vt:lpstr>Право 21</vt:lpstr>
      <vt:lpstr>Оп-21</vt:lpstr>
      <vt:lpstr>Фін-21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Vusyk,Hanna,UA-Malekhiv</cp:lastModifiedBy>
  <cp:lastPrinted>2023-01-02T08:33:54Z</cp:lastPrinted>
  <dcterms:created xsi:type="dcterms:W3CDTF">2017-01-05T10:37:21Z</dcterms:created>
  <dcterms:modified xsi:type="dcterms:W3CDTF">2024-01-10T05:30:42Z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2023-07-09T21:48:38Z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e359acb8-1110-4064-809b-835c1e84b358</vt:lpwstr>
  </property>
  <property fmtid="{D5CDD505-2E9C-101B-9397-08002B2CF9AE}" pid="8" name="MSIP_Label_1ada0a2f-b917-4d51-b0d0-d418a10c8b23_ContentBits">
    <vt:lpwstr>0</vt:lpwstr>
  </property>
</Properties>
</file>